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4526"/>
  <workbookPr filterPrivacy="1" showInkAnnotation="0" autoCompressPictures="0"/>
  <bookViews>
    <workbookView xWindow="960" yWindow="0" windowWidth="25660" windowHeight="15020" tabRatio="500"/>
  </bookViews>
  <sheets>
    <sheet name="Budget" sheetId="9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3" i="9" l="1"/>
  <c r="D43" i="9"/>
  <c r="B54" i="9"/>
  <c r="B55" i="9"/>
  <c r="D50" i="9"/>
  <c r="C50" i="9"/>
</calcChain>
</file>

<file path=xl/sharedStrings.xml><?xml version="1.0" encoding="utf-8"?>
<sst xmlns="http://schemas.openxmlformats.org/spreadsheetml/2006/main" count="98" uniqueCount="72">
  <si>
    <t>Dr. Robert Kadlec</t>
  </si>
  <si>
    <t>Expense Type</t>
  </si>
  <si>
    <t>Description</t>
  </si>
  <si>
    <t>Publicity</t>
  </si>
  <si>
    <t>Admin</t>
  </si>
  <si>
    <t>Catering</t>
  </si>
  <si>
    <t>Refreshments for 3 working meetings</t>
  </si>
  <si>
    <t>Dr. Ellen Carlin</t>
  </si>
  <si>
    <t>Dr. Asha George</t>
  </si>
  <si>
    <t>Ms. Patricia de la Sota</t>
  </si>
  <si>
    <t>Staff travel to satellite meetings, 4 trips, $1250 per trip</t>
  </si>
  <si>
    <t>Ms. Stephanie Marks (Intern)</t>
  </si>
  <si>
    <t>Launch event</t>
  </si>
  <si>
    <t>Lieberman (2 events, $2k per event)</t>
  </si>
  <si>
    <t>Shalala (1 events, $2k per event)</t>
  </si>
  <si>
    <t>Promotional items</t>
  </si>
  <si>
    <t>Poster, pens, stationery, etc.</t>
  </si>
  <si>
    <t>Thank you gifts</t>
  </si>
  <si>
    <t>Team mtg breakfast (12/18/2014)</t>
  </si>
  <si>
    <t>Editing final report</t>
  </si>
  <si>
    <t>Honoraria/meetings</t>
  </si>
  <si>
    <t>Launch event/ honoraria</t>
  </si>
  <si>
    <t>Launch event taxis</t>
  </si>
  <si>
    <t>Launch event/dinner</t>
  </si>
  <si>
    <t>Launch event/photographer</t>
  </si>
  <si>
    <t>Launch events/travel</t>
  </si>
  <si>
    <t>Launch event/travel</t>
  </si>
  <si>
    <t>Fundraising breakfast (2/10/2015)</t>
  </si>
  <si>
    <t>Design of posters and banner</t>
  </si>
  <si>
    <t>Printing of posters (3)</t>
  </si>
  <si>
    <t>Printing of banner (8x8)</t>
  </si>
  <si>
    <t>Salaries</t>
  </si>
  <si>
    <t>Travel/panelists</t>
  </si>
  <si>
    <t>Lieberman travel to public meetings (3 mtgs)</t>
  </si>
  <si>
    <t>Shalala travel to public meetings (3 mtgs)</t>
  </si>
  <si>
    <t>Lieberman travel to strategy mtg 4/30/2015</t>
  </si>
  <si>
    <t>Lieberman travel to working meetings (3 mtgs)</t>
  </si>
  <si>
    <t>Shalala travel to working meetings (2 mtgs)</t>
  </si>
  <si>
    <t>Travel/speakers</t>
  </si>
  <si>
    <t>Travel/staff</t>
  </si>
  <si>
    <t>De la Sota travel to DC for launch</t>
  </si>
  <si>
    <t>Staff travel to conferences, hearings, etc. at which to present findings. Hearings may include field hearings and if/when panel members need to be staffed at major conferences and other events.</t>
  </si>
  <si>
    <t>Total income</t>
  </si>
  <si>
    <t>Ultimate costs</t>
  </si>
  <si>
    <t>NYC launch event</t>
  </si>
  <si>
    <t>Needed Budget</t>
  </si>
  <si>
    <t>Honoraria X 5 Panel Members</t>
  </si>
  <si>
    <t>Honoraria X 2 Panel Members for half day</t>
  </si>
  <si>
    <t>Gifts for those that have provided logistical support</t>
  </si>
  <si>
    <t>Remaining</t>
  </si>
  <si>
    <t>Carlin travel to DC (3 working meetings, launch events, hotel)</t>
  </si>
  <si>
    <t>Single major launch event per GPG estimates, to include venue, catering, etc.</t>
  </si>
  <si>
    <t>Fundraising breakfast (11/17/2014)</t>
  </si>
  <si>
    <t xml:space="preserve">For speakers lacking travel budgets </t>
  </si>
  <si>
    <t>Honoraria for Panel chairs post-launch</t>
  </si>
  <si>
    <t>Travel/Lieberman</t>
  </si>
  <si>
    <t>Travel for Lieberman post-launch</t>
  </si>
  <si>
    <t>Wish List - to be funded if another industry grant is awarded</t>
  </si>
  <si>
    <t>Additional salary of $5K for three staff</t>
  </si>
  <si>
    <t>Dinner marking end of meeting phase, 1 April 2015</t>
  </si>
  <si>
    <t>Honoraria X 5 Panel Members for launch</t>
  </si>
  <si>
    <t>Professional photographer for launch</t>
  </si>
  <si>
    <t>Meeting room and audiovisual support (Hudson Institute)</t>
  </si>
  <si>
    <t>Design final report</t>
  </si>
  <si>
    <t>Printing final report</t>
  </si>
  <si>
    <t>Resources for Panel Members and Ex Officios</t>
  </si>
  <si>
    <t>Administrative supplies and costs</t>
  </si>
  <si>
    <t xml:space="preserve">Refreshments for 4 Study Panel meetings </t>
  </si>
  <si>
    <t>Transportation for launch</t>
  </si>
  <si>
    <t>Salon dinner</t>
  </si>
  <si>
    <t>Public relations</t>
  </si>
  <si>
    <r>
      <rPr>
        <b/>
        <sz val="14"/>
        <rFont val="Calibri"/>
        <scheme val="minor"/>
      </rPr>
      <t xml:space="preserve">Actual costs, plus </t>
    </r>
    <r>
      <rPr>
        <b/>
        <sz val="14"/>
        <color rgb="FF008000"/>
        <rFont val="Calibri"/>
        <scheme val="minor"/>
      </rPr>
      <t>estimated/minimum</t>
    </r>
    <r>
      <rPr>
        <b/>
        <sz val="14"/>
        <color rgb="FF3366FF"/>
        <rFont val="Calibri"/>
        <scheme val="minor"/>
      </rPr>
      <t xml:space="preserve"> </t>
    </r>
    <r>
      <rPr>
        <b/>
        <sz val="14"/>
        <rFont val="Calibri"/>
        <scheme val="minor"/>
      </rPr>
      <t>costs for other items we know we will have to pay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</si>
</sst>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20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name val="Calibri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rgb="FF008000"/>
      <name val="Calibri"/>
      <scheme val="minor"/>
    </font>
    <font>
      <sz val="12"/>
      <color rgb="FF3366FF"/>
      <name val="Calibri"/>
      <scheme val="minor"/>
    </font>
    <font>
      <b/>
      <sz val="14"/>
      <color rgb="FF3366FF"/>
      <name val="Calibri"/>
      <scheme val="minor"/>
    </font>
    <font>
      <b/>
      <sz val="14"/>
      <color rgb="FF008000"/>
      <name val="Calibri"/>
      <scheme val="minor"/>
    </font>
    <font>
      <sz val="12"/>
      <color rgb="FF008000"/>
      <name val="Calibri"/>
      <scheme val="minor"/>
    </font>
    <font>
      <sz val="12"/>
      <color rgb="FF00B050"/>
      <name val="Calibri"/>
      <scheme val="minor"/>
    </font>
    <font>
      <b/>
      <sz val="12"/>
      <name val="Calibri"/>
      <scheme val="minor"/>
    </font>
    <font>
      <b/>
      <sz val="14"/>
      <name val="Calibri"/>
      <scheme val="minor"/>
    </font>
    <font>
      <sz val="12"/>
      <color rgb="FF000000"/>
      <name val="Calibri"/>
      <scheme val="minor"/>
    </font>
    <font>
      <sz val="12"/>
      <color rgb="FF00B050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332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4" fontId="0" fillId="0" borderId="0" xfId="0" applyNumberFormat="1"/>
    <xf numFmtId="0" fontId="0" fillId="0" borderId="0" xfId="0" applyFill="1"/>
    <xf numFmtId="4" fontId="2" fillId="0" borderId="0" xfId="0" applyNumberFormat="1" applyFont="1" applyFill="1"/>
    <xf numFmtId="4" fontId="2" fillId="0" borderId="0" xfId="0" applyNumberFormat="1" applyFont="1"/>
    <xf numFmtId="0" fontId="0" fillId="0" borderId="0" xfId="0" applyAlignment="1">
      <alignment vertical="center" wrapText="1"/>
    </xf>
    <xf numFmtId="0" fontId="0" fillId="0" borderId="0" xfId="0" applyFill="1" applyAlignment="1">
      <alignment wrapText="1"/>
    </xf>
    <xf numFmtId="164" fontId="0" fillId="0" borderId="0" xfId="0" applyNumberFormat="1" applyFill="1"/>
    <xf numFmtId="164" fontId="2" fillId="0" borderId="0" xfId="0" applyNumberFormat="1" applyFont="1" applyFill="1"/>
    <xf numFmtId="0" fontId="2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4" fontId="0" fillId="0" borderId="0" xfId="0" applyNumberFormat="1" applyFill="1"/>
    <xf numFmtId="4" fontId="2" fillId="0" borderId="0" xfId="0" applyNumberFormat="1" applyFont="1" applyFill="1" applyBorder="1"/>
    <xf numFmtId="0" fontId="7" fillId="0" borderId="0" xfId="0" applyFont="1" applyFill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2" fillId="0" borderId="0" xfId="0" applyFont="1" applyBorder="1" applyAlignment="1">
      <alignment horizontal="left" wrapText="1"/>
    </xf>
    <xf numFmtId="164" fontId="11" fillId="0" borderId="0" xfId="0" applyNumberFormat="1" applyFont="1" applyAlignment="1">
      <alignment horizontal="center" vertical="center" wrapText="1"/>
    </xf>
    <xf numFmtId="4" fontId="13" fillId="0" borderId="0" xfId="0" applyNumberFormat="1" applyFont="1" applyFill="1"/>
    <xf numFmtId="4" fontId="13" fillId="0" borderId="0" xfId="0" applyNumberFormat="1" applyFont="1"/>
    <xf numFmtId="4" fontId="14" fillId="0" borderId="0" xfId="0" applyNumberFormat="1" applyFont="1" applyFill="1"/>
    <xf numFmtId="0" fontId="6" fillId="0" borderId="0" xfId="0" applyFont="1" applyAlignment="1">
      <alignment wrapText="1"/>
    </xf>
    <xf numFmtId="4" fontId="6" fillId="0" borderId="0" xfId="0" applyNumberFormat="1" applyFont="1"/>
    <xf numFmtId="4" fontId="6" fillId="0" borderId="0" xfId="0" applyNumberFormat="1" applyFont="1" applyFill="1"/>
    <xf numFmtId="0" fontId="2" fillId="2" borderId="0" xfId="0" applyFont="1" applyFill="1" applyAlignment="1">
      <alignment wrapText="1"/>
    </xf>
    <xf numFmtId="4" fontId="2" fillId="2" borderId="0" xfId="0" applyNumberFormat="1" applyFont="1" applyFill="1"/>
    <xf numFmtId="4" fontId="9" fillId="2" borderId="0" xfId="0" applyNumberFormat="1" applyFont="1" applyFill="1"/>
    <xf numFmtId="0" fontId="0" fillId="3" borderId="1" xfId="0" applyFill="1" applyBorder="1" applyAlignment="1">
      <alignment wrapText="1"/>
    </xf>
    <xf numFmtId="4" fontId="6" fillId="3" borderId="1" xfId="0" applyNumberFormat="1" applyFont="1" applyFill="1" applyBorder="1"/>
    <xf numFmtId="4" fontId="13" fillId="3" borderId="1" xfId="0" applyNumberFormat="1" applyFont="1" applyFill="1" applyBorder="1"/>
    <xf numFmtId="0" fontId="3" fillId="3" borderId="1" xfId="0" applyFont="1" applyFill="1" applyBorder="1" applyAlignment="1">
      <alignment wrapText="1"/>
    </xf>
    <xf numFmtId="0" fontId="6" fillId="0" borderId="0" xfId="0" applyFont="1" applyBorder="1" applyAlignment="1">
      <alignment horizontal="left" wrapText="1"/>
    </xf>
    <xf numFmtId="0" fontId="15" fillId="0" borderId="0" xfId="0" applyFont="1"/>
    <xf numFmtId="0" fontId="10" fillId="0" borderId="0" xfId="0" applyFont="1"/>
    <xf numFmtId="4" fontId="17" fillId="0" borderId="0" xfId="0" applyNumberFormat="1" applyFont="1" applyFill="1"/>
    <xf numFmtId="4" fontId="18" fillId="0" borderId="0" xfId="0" applyNumberFormat="1" applyFont="1" applyFill="1"/>
    <xf numFmtId="0" fontId="0" fillId="0" borderId="0" xfId="0" applyFont="1" applyAlignment="1">
      <alignment horizontal="left" wrapText="1"/>
    </xf>
    <xf numFmtId="0" fontId="15" fillId="2" borderId="5" xfId="0" applyFont="1" applyFill="1" applyBorder="1" applyAlignment="1">
      <alignment wrapText="1"/>
    </xf>
    <xf numFmtId="4" fontId="15" fillId="2" borderId="6" xfId="0" applyNumberFormat="1" applyFont="1" applyFill="1" applyBorder="1"/>
    <xf numFmtId="0" fontId="15" fillId="2" borderId="2" xfId="0" applyFont="1" applyFill="1" applyBorder="1" applyAlignment="1">
      <alignment wrapText="1"/>
    </xf>
    <xf numFmtId="4" fontId="15" fillId="2" borderId="3" xfId="0" applyNumberFormat="1" applyFont="1" applyFill="1" applyBorder="1" applyAlignment="1">
      <alignment wrapText="1"/>
    </xf>
    <xf numFmtId="0" fontId="19" fillId="2" borderId="7" xfId="0" applyFont="1" applyFill="1" applyBorder="1" applyAlignment="1">
      <alignment horizontal="right" wrapText="1"/>
    </xf>
    <xf numFmtId="4" fontId="15" fillId="2" borderId="8" xfId="0" applyNumberFormat="1" applyFont="1" applyFill="1" applyBorder="1" applyAlignment="1">
      <alignment wrapText="1"/>
    </xf>
    <xf numFmtId="0" fontId="6" fillId="0" borderId="0" xfId="0" applyFont="1" applyFill="1" applyAlignment="1">
      <alignment wrapText="1"/>
    </xf>
    <xf numFmtId="0" fontId="2" fillId="0" borderId="4" xfId="0" applyFont="1" applyFill="1" applyBorder="1" applyAlignment="1">
      <alignment horizontal="left" wrapText="1"/>
    </xf>
  </cellXfs>
  <cellStyles count="332">
    <cellStyle name="Followed Hyperlink" xfId="100" builtinId="9" hidden="1"/>
    <cellStyle name="Followed Hyperlink" xfId="68" builtinId="9" hidden="1"/>
    <cellStyle name="Followed Hyperlink" xfId="116" builtinId="9" hidden="1"/>
    <cellStyle name="Followed Hyperlink" xfId="99" builtinId="9" hidden="1"/>
    <cellStyle name="Followed Hyperlink" xfId="257" builtinId="9" hidden="1"/>
    <cellStyle name="Followed Hyperlink" xfId="321" builtinId="9" hidden="1"/>
    <cellStyle name="Followed Hyperlink" xfId="272" builtinId="9" hidden="1"/>
    <cellStyle name="Followed Hyperlink" xfId="45" builtinId="9" hidden="1"/>
    <cellStyle name="Followed Hyperlink" xfId="28" builtinId="9" hidden="1"/>
    <cellStyle name="Followed Hyperlink" xfId="51" builtinId="9" hidden="1"/>
    <cellStyle name="Followed Hyperlink" xfId="120" builtinId="9" hidden="1"/>
    <cellStyle name="Followed Hyperlink" xfId="195" builtinId="9" hidden="1"/>
    <cellStyle name="Followed Hyperlink" xfId="139" builtinId="9" hidden="1"/>
    <cellStyle name="Followed Hyperlink" xfId="40" builtinId="9" hidden="1"/>
    <cellStyle name="Followed Hyperlink" xfId="159" builtinId="9" hidden="1"/>
    <cellStyle name="Followed Hyperlink" xfId="264" builtinId="9" hidden="1"/>
    <cellStyle name="Followed Hyperlink" xfId="328" builtinId="9" hidden="1"/>
    <cellStyle name="Followed Hyperlink" xfId="265" builtinId="9" hidden="1"/>
    <cellStyle name="Followed Hyperlink" xfId="138" builtinId="9" hidden="1"/>
    <cellStyle name="Followed Hyperlink" xfId="181" builtinId="9" hidden="1"/>
    <cellStyle name="Followed Hyperlink" xfId="212" builtinId="9" hidden="1"/>
    <cellStyle name="Followed Hyperlink" xfId="123" builtinId="9" hidden="1"/>
    <cellStyle name="Followed Hyperlink" xfId="127" builtinId="9" hidden="1"/>
    <cellStyle name="Followed Hyperlink" xfId="238" builtinId="9" hidden="1"/>
    <cellStyle name="Followed Hyperlink" xfId="234" builtinId="9" hidden="1"/>
    <cellStyle name="Followed Hyperlink" xfId="221" builtinId="9" hidden="1"/>
    <cellStyle name="Followed Hyperlink" xfId="271" builtinId="9" hidden="1"/>
    <cellStyle name="Followed Hyperlink" xfId="322" builtinId="9" hidden="1"/>
    <cellStyle name="Followed Hyperlink" xfId="258" builtinId="9" hidden="1"/>
    <cellStyle name="Followed Hyperlink" xfId="205" builtinId="9" hidden="1"/>
    <cellStyle name="Followed Hyperlink" xfId="183" builtinId="9" hidden="1"/>
    <cellStyle name="Followed Hyperlink" xfId="16" builtinId="9" hidden="1"/>
    <cellStyle name="Followed Hyperlink" xfId="172" builtinId="9" hidden="1"/>
    <cellStyle name="Followed Hyperlink" xfId="109" builtinId="9" hidden="1"/>
    <cellStyle name="Followed Hyperlink" xfId="230" builtinId="9" hidden="1"/>
    <cellStyle name="Followed Hyperlink" xfId="168" builtinId="9" hidden="1"/>
    <cellStyle name="Followed Hyperlink" xfId="25" builtinId="9" hidden="1"/>
    <cellStyle name="Followed Hyperlink" xfId="278" builtinId="9" hidden="1"/>
    <cellStyle name="Followed Hyperlink" xfId="315" builtinId="9" hidden="1"/>
    <cellStyle name="Followed Hyperlink" xfId="251" builtinId="9" hidden="1"/>
    <cellStyle name="Followed Hyperlink" xfId="160" builtinId="9" hidden="1"/>
    <cellStyle name="Followed Hyperlink" xfId="82" builtinId="9" hidden="1"/>
    <cellStyle name="Followed Hyperlink" xfId="140" builtinId="9" hidden="1"/>
    <cellStyle name="Followed Hyperlink" xfId="88" builtinId="9" hidden="1"/>
    <cellStyle name="Followed Hyperlink" xfId="145" builtinId="9" hidden="1"/>
    <cellStyle name="Followed Hyperlink" xfId="176" builtinId="9" hidden="1"/>
    <cellStyle name="Followed Hyperlink" xfId="128" builtinId="9" hidden="1"/>
    <cellStyle name="Followed Hyperlink" xfId="293" builtinId="9" hidden="1"/>
    <cellStyle name="Followed Hyperlink" xfId="253" builtinId="9" hidden="1"/>
    <cellStyle name="Followed Hyperlink" xfId="91" builtinId="9" hidden="1"/>
    <cellStyle name="Followed Hyperlink" xfId="72" builtinId="9" hidden="1"/>
    <cellStyle name="Followed Hyperlink" xfId="269" builtinId="9" hidden="1"/>
    <cellStyle name="Followed Hyperlink" xfId="284" builtinId="9" hidden="1"/>
    <cellStyle name="Followed Hyperlink" xfId="292" builtinId="9" hidden="1"/>
    <cellStyle name="Followed Hyperlink" xfId="244" builtinId="9" hidden="1"/>
    <cellStyle name="Followed Hyperlink" xfId="260" builtinId="9" hidden="1"/>
    <cellStyle name="Followed Hyperlink" xfId="300" builtinId="9" hidden="1"/>
    <cellStyle name="Followed Hyperlink" xfId="301" builtinId="9" hidden="1"/>
    <cellStyle name="Followed Hyperlink" xfId="158" builtinId="9" hidden="1"/>
    <cellStyle name="Followed Hyperlink" xfId="50" builtinId="9" hidden="1"/>
    <cellStyle name="Followed Hyperlink" xfId="245" builtinId="9" hidden="1"/>
    <cellStyle name="Followed Hyperlink" xfId="285" builtinId="9" hidden="1"/>
    <cellStyle name="Followed Hyperlink" xfId="325" builtinId="9" hidden="1"/>
    <cellStyle name="Followed Hyperlink" xfId="103" builtinId="9" hidden="1"/>
    <cellStyle name="Followed Hyperlink" xfId="42" builtinId="9" hidden="1"/>
    <cellStyle name="Followed Hyperlink" xfId="241" builtinId="9" hidden="1"/>
    <cellStyle name="Followed Hyperlink" xfId="27" builtinId="9" hidden="1"/>
    <cellStyle name="Followed Hyperlink" xfId="189" builtinId="9" hidden="1"/>
    <cellStyle name="Followed Hyperlink" xfId="30" builtinId="9" hidden="1"/>
    <cellStyle name="Followed Hyperlink" xfId="44" builtinId="9" hidden="1"/>
    <cellStyle name="Followed Hyperlink" xfId="299" builtinId="9" hidden="1"/>
    <cellStyle name="Followed Hyperlink" xfId="294" builtinId="9" hidden="1"/>
    <cellStyle name="Followed Hyperlink" xfId="169" builtinId="9" hidden="1"/>
    <cellStyle name="Followed Hyperlink" xfId="211" builtinId="9" hidden="1"/>
    <cellStyle name="Followed Hyperlink" xfId="121" builtinId="9" hidden="1"/>
    <cellStyle name="Followed Hyperlink" xfId="149" builtinId="9" hidden="1"/>
    <cellStyle name="Followed Hyperlink" xfId="70" builtinId="9" hidden="1"/>
    <cellStyle name="Followed Hyperlink" xfId="216" builtinId="9" hidden="1"/>
    <cellStyle name="Followed Hyperlink" xfId="66" builtinId="9" hidden="1"/>
    <cellStyle name="Followed Hyperlink" xfId="20" builtinId="9" hidden="1"/>
    <cellStyle name="Followed Hyperlink" xfId="191" builtinId="9" hidden="1"/>
    <cellStyle name="Followed Hyperlink" xfId="306" builtinId="9" hidden="1"/>
    <cellStyle name="Followed Hyperlink" xfId="287" builtinId="9" hidden="1"/>
    <cellStyle name="Followed Hyperlink" xfId="220" builtinId="9" hidden="1"/>
    <cellStyle name="Followed Hyperlink" xfId="208" builtinId="9" hidden="1"/>
    <cellStyle name="Followed Hyperlink" xfId="65" builtinId="9" hidden="1"/>
    <cellStyle name="Followed Hyperlink" xfId="80" builtinId="9" hidden="1"/>
    <cellStyle name="Followed Hyperlink" xfId="23" builtinId="9" hidden="1"/>
    <cellStyle name="Followed Hyperlink" xfId="32" builtinId="9" hidden="1"/>
    <cellStyle name="Followed Hyperlink" xfId="219" builtinId="9" hidden="1"/>
    <cellStyle name="Followed Hyperlink" xfId="95" builtinId="9" hidden="1"/>
    <cellStyle name="Followed Hyperlink" xfId="249" builtinId="9" hidden="1"/>
    <cellStyle name="Followed Hyperlink" xfId="313" builtinId="9" hidden="1"/>
    <cellStyle name="Followed Hyperlink" xfId="280" builtinId="9" hidden="1"/>
    <cellStyle name="Followed Hyperlink" xfId="130" builtinId="9" hidden="1"/>
    <cellStyle name="Followed Hyperlink" xfId="229" builtinId="9" hidden="1"/>
    <cellStyle name="Followed Hyperlink" xfId="29" builtinId="9" hidden="1"/>
    <cellStyle name="Followed Hyperlink" xfId="126" builtinId="9" hidden="1"/>
    <cellStyle name="Followed Hyperlink" xfId="73" builtinId="9" hidden="1"/>
    <cellStyle name="Followed Hyperlink" xfId="53" builtinId="9" hidden="1"/>
    <cellStyle name="Followed Hyperlink" xfId="224" builtinId="9" hidden="1"/>
    <cellStyle name="Followed Hyperlink" xfId="86" builtinId="9" hidden="1"/>
    <cellStyle name="Followed Hyperlink" xfId="256" builtinId="9" hidden="1"/>
    <cellStyle name="Followed Hyperlink" xfId="320" builtinId="9" hidden="1"/>
    <cellStyle name="Followed Hyperlink" xfId="273" builtinId="9" hidden="1"/>
    <cellStyle name="Followed Hyperlink" xfId="237" builtinId="9" hidden="1"/>
    <cellStyle name="Followed Hyperlink" xfId="235" builtinId="9" hidden="1"/>
    <cellStyle name="Followed Hyperlink" xfId="222" builtinId="9" hidden="1"/>
    <cellStyle name="Followed Hyperlink" xfId="148" builtinId="9" hidden="1"/>
    <cellStyle name="Followed Hyperlink" xfId="71" builtinId="9" hidden="1"/>
    <cellStyle name="Followed Hyperlink" xfId="46" builtinId="9" hidden="1"/>
    <cellStyle name="Followed Hyperlink" xfId="48" builtinId="9" hidden="1"/>
    <cellStyle name="Followed Hyperlink" xfId="102" builtinId="9" hidden="1"/>
    <cellStyle name="Followed Hyperlink" xfId="263" builtinId="9" hidden="1"/>
    <cellStyle name="Followed Hyperlink" xfId="327" builtinId="9" hidden="1"/>
    <cellStyle name="Followed Hyperlink" xfId="266" builtinId="9" hidden="1"/>
    <cellStyle name="Followed Hyperlink" xfId="143" builtinId="9" hidden="1"/>
    <cellStyle name="Followed Hyperlink" xfId="202" builtinId="9" hidden="1"/>
    <cellStyle name="Followed Hyperlink" xfId="59" builtinId="9" hidden="1"/>
    <cellStyle name="Followed Hyperlink" xfId="207" builtinId="9" hidden="1"/>
    <cellStyle name="Followed Hyperlink" xfId="131" builtinId="9" hidden="1"/>
    <cellStyle name="Followed Hyperlink" xfId="55" builtinId="9" hidden="1"/>
    <cellStyle name="Followed Hyperlink" xfId="226" builtinId="9" hidden="1"/>
    <cellStyle name="Followed Hyperlink" xfId="49" builtinId="9" hidden="1"/>
    <cellStyle name="Followed Hyperlink" xfId="270" builtinId="9" hidden="1"/>
    <cellStyle name="Followed Hyperlink" xfId="323" builtinId="9" hidden="1"/>
    <cellStyle name="Followed Hyperlink" xfId="117" builtinId="9" hidden="1"/>
    <cellStyle name="Followed Hyperlink" xfId="35" builtinId="9" hidden="1"/>
    <cellStyle name="Followed Hyperlink" xfId="152" builtinId="9" hidden="1"/>
    <cellStyle name="Followed Hyperlink" xfId="101" builtinId="9" hidden="1"/>
    <cellStyle name="Followed Hyperlink" xfId="163" builtinId="9" hidden="1"/>
    <cellStyle name="Followed Hyperlink" xfId="83" builtinId="9" hidden="1"/>
    <cellStyle name="Followed Hyperlink" xfId="259" builtinId="9" hidden="1"/>
    <cellStyle name="Followed Hyperlink" xfId="307" builtinId="9" hidden="1"/>
    <cellStyle name="Followed Hyperlink" xfId="232" builtinId="9" hidden="1"/>
    <cellStyle name="Followed Hyperlink" xfId="190" builtinId="9" hidden="1"/>
    <cellStyle name="Followed Hyperlink" xfId="135" builtinId="9" hidden="1"/>
    <cellStyle name="Followed Hyperlink" xfId="18" builtinId="9" hidden="1"/>
    <cellStyle name="Followed Hyperlink" xfId="184" builtinId="9" hidden="1"/>
    <cellStyle name="Followed Hyperlink" xfId="43" builtinId="9" hidden="1"/>
    <cellStyle name="Followed Hyperlink" xfId="144" builtinId="9" hidden="1"/>
    <cellStyle name="Followed Hyperlink" xfId="156" builtinId="9" hidden="1"/>
    <cellStyle name="Followed Hyperlink" xfId="201" builtinId="9" hidden="1"/>
    <cellStyle name="Followed Hyperlink" xfId="81" builtinId="9" hidden="1"/>
    <cellStyle name="Followed Hyperlink" xfId="214" builtinId="9" hidden="1"/>
    <cellStyle name="Followed Hyperlink" xfId="192" builtinId="9" hidden="1"/>
    <cellStyle name="Followed Hyperlink" xfId="58" builtinId="9" hidden="1"/>
    <cellStyle name="Followed Hyperlink" xfId="79" builtinId="9" hidden="1"/>
    <cellStyle name="Followed Hyperlink" xfId="204" builtinId="9" hidden="1"/>
    <cellStyle name="Followed Hyperlink" xfId="291" builtinId="9" hidden="1"/>
    <cellStyle name="Followed Hyperlink" xfId="275" builtinId="9" hidden="1"/>
    <cellStyle name="Followed Hyperlink" xfId="243" builtinId="9" hidden="1"/>
    <cellStyle name="Followed Hyperlink" xfId="41" builtinId="9" hidden="1"/>
    <cellStyle name="Followed Hyperlink" xfId="107" builtinId="9" hidden="1"/>
    <cellStyle name="Followed Hyperlink" xfId="38" builtinId="9" hidden="1"/>
    <cellStyle name="Followed Hyperlink" xfId="198" builtinId="9" hidden="1"/>
    <cellStyle name="Followed Hyperlink" xfId="10" builtinId="9" hidden="1"/>
    <cellStyle name="Followed Hyperlink" xfId="225" builtinId="9" hidden="1"/>
    <cellStyle name="Followed Hyperlink" xfId="302" builtinId="9" hidden="1"/>
    <cellStyle name="Followed Hyperlink" xfId="150" builtinId="9" hidden="1"/>
    <cellStyle name="Followed Hyperlink" xfId="157" builtinId="9" hidden="1"/>
    <cellStyle name="Followed Hyperlink" xfId="98" builtinId="9" hidden="1"/>
    <cellStyle name="Followed Hyperlink" xfId="151" builtinId="9" hidden="1"/>
    <cellStyle name="Followed Hyperlink" xfId="174" builtinId="9" hidden="1"/>
    <cellStyle name="Followed Hyperlink" xfId="175" builtinId="9" hidden="1"/>
    <cellStyle name="Followed Hyperlink" xfId="26" builtinId="9" hidden="1"/>
    <cellStyle name="Followed Hyperlink" xfId="179" builtinId="9" hidden="1"/>
    <cellStyle name="Followed Hyperlink" xfId="167" builtinId="9" hidden="1"/>
    <cellStyle name="Followed Hyperlink" xfId="298" builtinId="9" hidden="1"/>
    <cellStyle name="Followed Hyperlink" xfId="295" builtinId="9" hidden="1"/>
    <cellStyle name="Followed Hyperlink" xfId="54" builtinId="9" hidden="1"/>
    <cellStyle name="Followed Hyperlink" xfId="177" builtinId="9" hidden="1"/>
    <cellStyle name="Followed Hyperlink" xfId="74" builtinId="9" hidden="1"/>
    <cellStyle name="Followed Hyperlink" xfId="155" builtinId="9" hidden="1"/>
    <cellStyle name="Followed Hyperlink" xfId="4" builtinId="9" hidden="1"/>
    <cellStyle name="Followed Hyperlink" xfId="89" builtinId="9" hidden="1"/>
    <cellStyle name="Followed Hyperlink" xfId="75" builtinId="9" hidden="1"/>
    <cellStyle name="Followed Hyperlink" xfId="97" builtinId="9" hidden="1"/>
    <cellStyle name="Followed Hyperlink" xfId="90" builtinId="9" hidden="1"/>
    <cellStyle name="Followed Hyperlink" xfId="305" builtinId="9" hidden="1"/>
    <cellStyle name="Followed Hyperlink" xfId="288" builtinId="9" hidden="1"/>
    <cellStyle name="Followed Hyperlink" xfId="87" builtinId="9" hidden="1"/>
    <cellStyle name="Followed Hyperlink" xfId="142" builtinId="9" hidden="1"/>
    <cellStyle name="Followed Hyperlink" xfId="8" builtinId="9" hidden="1"/>
    <cellStyle name="Followed Hyperlink" xfId="242" builtinId="9" hidden="1"/>
    <cellStyle name="Followed Hyperlink" xfId="22" builtinId="9" hidden="1"/>
    <cellStyle name="Followed Hyperlink" xfId="188" builtinId="9" hidden="1"/>
    <cellStyle name="Followed Hyperlink" xfId="113" builtinId="9" hidden="1"/>
    <cellStyle name="Followed Hyperlink" xfId="153" builtinId="9" hidden="1"/>
    <cellStyle name="Followed Hyperlink" xfId="248" builtinId="9" hidden="1"/>
    <cellStyle name="Followed Hyperlink" xfId="312" builtinId="9" hidden="1"/>
    <cellStyle name="Followed Hyperlink" xfId="281" builtinId="9" hidden="1"/>
    <cellStyle name="Followed Hyperlink" xfId="137" builtinId="9" hidden="1"/>
    <cellStyle name="Followed Hyperlink" xfId="96" builtinId="9" hidden="1"/>
    <cellStyle name="Followed Hyperlink" xfId="165" builtinId="9" hidden="1"/>
    <cellStyle name="Followed Hyperlink" xfId="146" builtinId="9" hidden="1"/>
    <cellStyle name="Followed Hyperlink" xfId="14" builtinId="9" hidden="1"/>
    <cellStyle name="Followed Hyperlink" xfId="129" builtinId="9" hidden="1"/>
    <cellStyle name="Followed Hyperlink" xfId="187" builtinId="9" hidden="1"/>
    <cellStyle name="Followed Hyperlink" xfId="173" builtinId="9" hidden="1"/>
    <cellStyle name="Followed Hyperlink" xfId="255" builtinId="9" hidden="1"/>
    <cellStyle name="Followed Hyperlink" xfId="319" builtinId="9" hidden="1"/>
    <cellStyle name="Followed Hyperlink" xfId="274" builtinId="9" hidden="1"/>
    <cellStyle name="Followed Hyperlink" xfId="240" builtinId="9" hidden="1"/>
    <cellStyle name="Followed Hyperlink" xfId="227" builtinId="9" hidden="1"/>
    <cellStyle name="Followed Hyperlink" xfId="36" builtinId="9" hidden="1"/>
    <cellStyle name="Followed Hyperlink" xfId="85" builtinId="9" hidden="1"/>
    <cellStyle name="Followed Hyperlink" xfId="67" builtinId="9" hidden="1"/>
    <cellStyle name="Followed Hyperlink" xfId="63" builtinId="9" hidden="1"/>
    <cellStyle name="Followed Hyperlink" xfId="94" builtinId="9" hidden="1"/>
    <cellStyle name="Followed Hyperlink" xfId="57" builtinId="9" hidden="1"/>
    <cellStyle name="Followed Hyperlink" xfId="262" builtinId="9" hidden="1"/>
    <cellStyle name="Followed Hyperlink" xfId="326" builtinId="9" hidden="1"/>
    <cellStyle name="Followed Hyperlink" xfId="267" builtinId="9" hidden="1"/>
    <cellStyle name="Followed Hyperlink" xfId="105" builtinId="9" hidden="1"/>
    <cellStyle name="Followed Hyperlink" xfId="115" builtinId="9" hidden="1"/>
    <cellStyle name="Followed Hyperlink" xfId="206" builtinId="9" hidden="1"/>
    <cellStyle name="Followed Hyperlink" xfId="166" builtinId="9" hidden="1"/>
    <cellStyle name="Followed Hyperlink" xfId="147" builtinId="9" hidden="1"/>
    <cellStyle name="Followed Hyperlink" xfId="231" builtinId="9" hidden="1"/>
    <cellStyle name="Followed Hyperlink" xfId="33" builtinId="9" hidden="1"/>
    <cellStyle name="Followed Hyperlink" xfId="309" builtinId="9" hidden="1"/>
    <cellStyle name="Followed Hyperlink" xfId="261" builtinId="9" hidden="1"/>
    <cellStyle name="Followed Hyperlink" xfId="197" builtinId="9" hidden="1"/>
    <cellStyle name="Followed Hyperlink" xfId="154" builtinId="9" hidden="1"/>
    <cellStyle name="Followed Hyperlink" xfId="106" builtinId="9" hidden="1"/>
    <cellStyle name="Followed Hyperlink" xfId="276" builtinId="9" hidden="1"/>
    <cellStyle name="Followed Hyperlink" xfId="316" builtinId="9" hidden="1"/>
    <cellStyle name="Followed Hyperlink" xfId="252" builtinId="9" hidden="1"/>
    <cellStyle name="Followed Hyperlink" xfId="268" builtinId="9" hidden="1"/>
    <cellStyle name="Followed Hyperlink" xfId="308" builtinId="9" hidden="1"/>
    <cellStyle name="Followed Hyperlink" xfId="324" builtinId="9" hidden="1"/>
    <cellStyle name="Followed Hyperlink" xfId="39" builtinId="9" hidden="1"/>
    <cellStyle name="Followed Hyperlink" xfId="203" builtinId="9" hidden="1"/>
    <cellStyle name="Followed Hyperlink" xfId="182" builtinId="9" hidden="1"/>
    <cellStyle name="Followed Hyperlink" xfId="277" builtinId="9" hidden="1"/>
    <cellStyle name="Followed Hyperlink" xfId="317" builtinId="9" hidden="1"/>
    <cellStyle name="Followed Hyperlink" xfId="24" builtinId="9" hidden="1"/>
    <cellStyle name="Followed Hyperlink" xfId="213" builtinId="9" hidden="1"/>
    <cellStyle name="Followed Hyperlink" xfId="180" builtinId="9" hidden="1"/>
    <cellStyle name="Followed Hyperlink" xfId="119" builtinId="9" hidden="1"/>
    <cellStyle name="Followed Hyperlink" xfId="62" builtinId="9" hidden="1"/>
    <cellStyle name="Followed Hyperlink" xfId="34" builtinId="9" hidden="1"/>
    <cellStyle name="Followed Hyperlink" xfId="196" builtinId="9" hidden="1"/>
    <cellStyle name="Followed Hyperlink" xfId="283" builtinId="9" hidden="1"/>
    <cellStyle name="Followed Hyperlink" xfId="310" builtinId="9" hidden="1"/>
    <cellStyle name="Followed Hyperlink" xfId="246" builtinId="9" hidden="1"/>
    <cellStyle name="Followed Hyperlink" xfId="61" builtinId="9" hidden="1"/>
    <cellStyle name="Followed Hyperlink" xfId="200" builtinId="9" hidden="1"/>
    <cellStyle name="Followed Hyperlink" xfId="215" builtinId="9" hidden="1"/>
    <cellStyle name="Followed Hyperlink" xfId="161" builtinId="9" hidden="1"/>
    <cellStyle name="Followed Hyperlink" xfId="77" builtinId="9" hidden="1"/>
    <cellStyle name="Followed Hyperlink" xfId="37" builtinId="9" hidden="1"/>
    <cellStyle name="Followed Hyperlink" xfId="218" builtinId="9" hidden="1"/>
    <cellStyle name="Followed Hyperlink" xfId="236" builtinId="9" hidden="1"/>
    <cellStyle name="Followed Hyperlink" xfId="290" builtinId="9" hidden="1"/>
    <cellStyle name="Followed Hyperlink" xfId="303" builtinId="9" hidden="1"/>
    <cellStyle name="Followed Hyperlink" xfId="76" builtinId="9" hidden="1"/>
    <cellStyle name="Followed Hyperlink" xfId="2" builtinId="9" hidden="1"/>
    <cellStyle name="Followed Hyperlink" xfId="133" builtinId="9" hidden="1"/>
    <cellStyle name="Followed Hyperlink" xfId="64" builtinId="9" hidden="1"/>
    <cellStyle name="Followed Hyperlink" xfId="233" builtinId="9" hidden="1"/>
    <cellStyle name="Followed Hyperlink" xfId="132" builtinId="9" hidden="1"/>
    <cellStyle name="Followed Hyperlink" xfId="194" builtinId="9" hidden="1"/>
    <cellStyle name="Followed Hyperlink" xfId="104" builtinId="9" hidden="1"/>
    <cellStyle name="Followed Hyperlink" xfId="136" builtinId="9" hidden="1"/>
    <cellStyle name="Followed Hyperlink" xfId="297" builtinId="9" hidden="1"/>
    <cellStyle name="Followed Hyperlink" xfId="296" builtinId="9" hidden="1"/>
    <cellStyle name="Followed Hyperlink" xfId="114" builtinId="9" hidden="1"/>
    <cellStyle name="Followed Hyperlink" xfId="134" builtinId="9" hidden="1"/>
    <cellStyle name="Followed Hyperlink" xfId="47" builtinId="9" hidden="1"/>
    <cellStyle name="Followed Hyperlink" xfId="170" builtinId="9" hidden="1"/>
    <cellStyle name="Followed Hyperlink" xfId="93" builtinId="9" hidden="1"/>
    <cellStyle name="Followed Hyperlink" xfId="162" builtinId="9" hidden="1"/>
    <cellStyle name="Followed Hyperlink" xfId="69" builtinId="9" hidden="1"/>
    <cellStyle name="Followed Hyperlink" xfId="217" builtinId="9" hidden="1"/>
    <cellStyle name="Followed Hyperlink" xfId="21" builtinId="9" hidden="1"/>
    <cellStyle name="Followed Hyperlink" xfId="304" builtinId="9" hidden="1"/>
    <cellStyle name="Followed Hyperlink" xfId="289" builtinId="9" hidden="1"/>
    <cellStyle name="Followed Hyperlink" xfId="228" builtinId="9" hidden="1"/>
    <cellStyle name="Followed Hyperlink" xfId="112" builtinId="9" hidden="1"/>
    <cellStyle name="Followed Hyperlink" xfId="124" builtinId="9" hidden="1"/>
    <cellStyle name="Followed Hyperlink" xfId="141" builtinId="9" hidden="1"/>
    <cellStyle name="Followed Hyperlink" xfId="125" builtinId="9" hidden="1"/>
    <cellStyle name="Followed Hyperlink" xfId="164" builtinId="9" hidden="1"/>
    <cellStyle name="Followed Hyperlink" xfId="12" builtinId="9" hidden="1"/>
    <cellStyle name="Followed Hyperlink" xfId="52" builtinId="9" hidden="1"/>
    <cellStyle name="Followed Hyperlink" xfId="92" builtinId="9" hidden="1"/>
    <cellStyle name="Followed Hyperlink" xfId="111" builtinId="9" hidden="1"/>
    <cellStyle name="Followed Hyperlink" xfId="110" builtinId="9" hidden="1"/>
    <cellStyle name="Followed Hyperlink" xfId="250" builtinId="9" hidden="1"/>
    <cellStyle name="Followed Hyperlink" xfId="282" builtinId="9" hidden="1"/>
    <cellStyle name="Followed Hyperlink" xfId="314" builtinId="9" hidden="1"/>
    <cellStyle name="Followed Hyperlink" xfId="279" builtinId="9" hidden="1"/>
    <cellStyle name="Followed Hyperlink" xfId="247" builtinId="9" hidden="1"/>
    <cellStyle name="Followed Hyperlink" xfId="56" builtinId="9" hidden="1"/>
    <cellStyle name="Followed Hyperlink" xfId="186" builtinId="9" hidden="1"/>
    <cellStyle name="Followed Hyperlink" xfId="78" builtinId="9" hidden="1"/>
    <cellStyle name="Followed Hyperlink" xfId="185" builtinId="9" hidden="1"/>
    <cellStyle name="Followed Hyperlink" xfId="193" builtinId="9" hidden="1"/>
    <cellStyle name="Followed Hyperlink" xfId="122" builtinId="9" hidden="1"/>
    <cellStyle name="Followed Hyperlink" xfId="84" builtinId="9" hidden="1"/>
    <cellStyle name="Followed Hyperlink" xfId="311" builtinId="9" hidden="1"/>
    <cellStyle name="Followed Hyperlink" xfId="6" builtinId="9" hidden="1"/>
    <cellStyle name="Followed Hyperlink" xfId="239" builtinId="9" hidden="1"/>
    <cellStyle name="Followed Hyperlink" xfId="118" builtinId="9" hidden="1"/>
    <cellStyle name="Followed Hyperlink" xfId="60" builtinId="9" hidden="1"/>
    <cellStyle name="Followed Hyperlink" xfId="199" builtinId="9" hidden="1"/>
    <cellStyle name="Followed Hyperlink" xfId="223" builtinId="9" hidden="1"/>
    <cellStyle name="Followed Hyperlink" xfId="31" builtinId="9" hidden="1"/>
    <cellStyle name="Followed Hyperlink" xfId="178" builtinId="9" hidden="1"/>
    <cellStyle name="Followed Hyperlink" xfId="108" builtinId="9" hidden="1"/>
    <cellStyle name="Followed Hyperlink" xfId="254" builtinId="9" hidden="1"/>
    <cellStyle name="Followed Hyperlink" xfId="171" builtinId="9" hidden="1"/>
    <cellStyle name="Followed Hyperlink" xfId="286" builtinId="9" hidden="1"/>
    <cellStyle name="Followed Hyperlink" xfId="318" builtinId="9" hidden="1"/>
    <cellStyle name="Followed Hyperlink" xfId="329" builtinId="9" hidden="1"/>
    <cellStyle name="Followed Hyperlink" xfId="330" builtinId="9" hidden="1"/>
    <cellStyle name="Followed Hyperlink" xfId="331" builtinId="9" hidden="1"/>
    <cellStyle name="Hyperlink" xfId="17" builtinId="8" hidden="1"/>
    <cellStyle name="Hyperlink" xfId="7" builtinId="8" hidden="1"/>
    <cellStyle name="Hyperlink" xfId="3" builtinId="8" hidden="1"/>
    <cellStyle name="Hyperlink" xfId="15" builtinId="8" hidden="1"/>
    <cellStyle name="Hyperlink" xfId="9" builtinId="8" hidden="1"/>
    <cellStyle name="Hyperlink" xfId="11" builtinId="8" hidden="1"/>
    <cellStyle name="Hyperlink" xfId="5" builtinId="8" hidden="1"/>
    <cellStyle name="Hyperlink" xfId="19" builtinId="8" hidden="1"/>
    <cellStyle name="Hyperlink" xfId="13" builtinId="8" hidden="1"/>
    <cellStyle name="Hyperlink" xfId="1" builtinId="8" hidden="1"/>
    <cellStyle name="Hyperlink 2" xfId="210"/>
    <cellStyle name="Normal" xfId="0" builtinId="0"/>
    <cellStyle name="Normal 2" xfId="209"/>
  </cellStyles>
  <dxfs count="0"/>
  <tableStyles count="0" defaultTableStyle="TableStyleMedium9" defaultPivotStyle="PivotStyleMedium4"/>
  <colors>
    <mruColors>
      <color rgb="FF0000FF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6" Type="http://schemas.openxmlformats.org/officeDocument/2006/relationships/customXml" Target="../customXml/item1.xml"/><Relationship Id="rId7" Type="http://schemas.openxmlformats.org/officeDocument/2006/relationships/customXml" Target="../customXml/item2.xml"/><Relationship Id="rId8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"/>
  <sheetViews>
    <sheetView tabSelected="1" zoomScale="125" zoomScaleNormal="125" zoomScalePageLayoutView="125" workbookViewId="0">
      <pane ySplit="1" topLeftCell="A2" activePane="bottomLeft" state="frozen"/>
      <selection pane="bottomLeft" activeCell="D2" sqref="D2"/>
    </sheetView>
  </sheetViews>
  <sheetFormatPr baseColWidth="10" defaultColWidth="8.83203125" defaultRowHeight="15" x14ac:dyDescent="0"/>
  <cols>
    <col min="1" max="1" width="24.6640625" style="2" customWidth="1"/>
    <col min="2" max="2" width="64.1640625" style="2" customWidth="1"/>
    <col min="3" max="3" width="15.5" customWidth="1"/>
    <col min="4" max="4" width="28" style="9" customWidth="1"/>
    <col min="5" max="5" width="11" bestFit="1" customWidth="1"/>
  </cols>
  <sheetData>
    <row r="1" spans="1:4" s="16" customFormat="1" ht="93" customHeight="1">
      <c r="A1" s="15" t="s">
        <v>1</v>
      </c>
      <c r="B1" s="15" t="s">
        <v>2</v>
      </c>
      <c r="C1" s="15" t="s">
        <v>45</v>
      </c>
      <c r="D1" s="18" t="s">
        <v>71</v>
      </c>
    </row>
    <row r="2" spans="1:4">
      <c r="A2" s="2" t="s">
        <v>4</v>
      </c>
      <c r="B2" s="2" t="s">
        <v>18</v>
      </c>
      <c r="C2" s="3">
        <v>114.49</v>
      </c>
      <c r="D2" s="13">
        <v>114.49</v>
      </c>
    </row>
    <row r="3" spans="1:4">
      <c r="A3" s="2" t="s">
        <v>4</v>
      </c>
      <c r="B3" s="2" t="s">
        <v>62</v>
      </c>
      <c r="C3" s="3">
        <v>25000</v>
      </c>
      <c r="D3" s="13">
        <v>25000</v>
      </c>
    </row>
    <row r="4" spans="1:4">
      <c r="A4" s="22" t="s">
        <v>4</v>
      </c>
      <c r="B4" s="22" t="s">
        <v>19</v>
      </c>
      <c r="C4" s="23">
        <v>1250</v>
      </c>
      <c r="D4" s="24">
        <v>1250</v>
      </c>
    </row>
    <row r="5" spans="1:4">
      <c r="A5" s="2" t="s">
        <v>4</v>
      </c>
      <c r="B5" s="2" t="s">
        <v>63</v>
      </c>
      <c r="C5" s="3">
        <v>7000</v>
      </c>
      <c r="D5" s="24">
        <v>7000</v>
      </c>
    </row>
    <row r="6" spans="1:4">
      <c r="A6" s="2" t="s">
        <v>4</v>
      </c>
      <c r="B6" s="2" t="s">
        <v>64</v>
      </c>
      <c r="C6" s="3">
        <v>10800</v>
      </c>
      <c r="D6" s="19">
        <v>10800</v>
      </c>
    </row>
    <row r="7" spans="1:4">
      <c r="A7" s="8" t="s">
        <v>4</v>
      </c>
      <c r="B7" s="8" t="s">
        <v>65</v>
      </c>
      <c r="C7" s="13">
        <v>234.54</v>
      </c>
      <c r="D7" s="24">
        <v>234.54</v>
      </c>
    </row>
    <row r="8" spans="1:4">
      <c r="A8" s="8" t="s">
        <v>4</v>
      </c>
      <c r="B8" s="8" t="s">
        <v>66</v>
      </c>
      <c r="C8" s="13">
        <v>500</v>
      </c>
      <c r="D8" s="36">
        <v>500</v>
      </c>
    </row>
    <row r="9" spans="1:4">
      <c r="A9" s="8" t="s">
        <v>5</v>
      </c>
      <c r="B9" s="8" t="s">
        <v>67</v>
      </c>
      <c r="C9" s="13">
        <v>6783.73</v>
      </c>
      <c r="D9" s="13">
        <v>6783.73</v>
      </c>
    </row>
    <row r="10" spans="1:4">
      <c r="A10" s="8" t="s">
        <v>5</v>
      </c>
      <c r="B10" s="8" t="s">
        <v>6</v>
      </c>
      <c r="C10" s="13">
        <v>459.52</v>
      </c>
      <c r="D10" s="13">
        <v>459.52</v>
      </c>
    </row>
    <row r="11" spans="1:4">
      <c r="A11" s="8" t="s">
        <v>5</v>
      </c>
      <c r="B11" s="8" t="s">
        <v>59</v>
      </c>
      <c r="C11" s="13">
        <v>2699.77</v>
      </c>
      <c r="D11" s="13">
        <v>2699.77</v>
      </c>
    </row>
    <row r="12" spans="1:4">
      <c r="A12" s="8" t="s">
        <v>20</v>
      </c>
      <c r="B12" s="8" t="s">
        <v>46</v>
      </c>
      <c r="C12" s="13">
        <v>196000</v>
      </c>
      <c r="D12" s="13">
        <v>196000</v>
      </c>
    </row>
    <row r="13" spans="1:4" ht="16.75" customHeight="1">
      <c r="A13" s="8" t="s">
        <v>12</v>
      </c>
      <c r="B13" s="8" t="s">
        <v>51</v>
      </c>
      <c r="C13" s="13">
        <v>26000</v>
      </c>
      <c r="D13" s="21">
        <v>18900</v>
      </c>
    </row>
    <row r="14" spans="1:4">
      <c r="A14" s="8" t="s">
        <v>21</v>
      </c>
      <c r="B14" s="8" t="s">
        <v>60</v>
      </c>
      <c r="C14" s="13">
        <v>44000</v>
      </c>
      <c r="D14" s="19">
        <v>44000</v>
      </c>
    </row>
    <row r="15" spans="1:4">
      <c r="A15" s="8" t="s">
        <v>22</v>
      </c>
      <c r="B15" s="8" t="s">
        <v>68</v>
      </c>
      <c r="C15" s="13">
        <v>300</v>
      </c>
      <c r="D15" s="19">
        <v>300</v>
      </c>
    </row>
    <row r="16" spans="1:4" ht="17.5" customHeight="1">
      <c r="A16" s="8" t="s">
        <v>23</v>
      </c>
      <c r="B16" s="8" t="s">
        <v>69</v>
      </c>
      <c r="C16" s="13">
        <v>6000</v>
      </c>
      <c r="D16" s="19">
        <v>6000</v>
      </c>
    </row>
    <row r="17" spans="1:4">
      <c r="A17" s="8" t="s">
        <v>24</v>
      </c>
      <c r="B17" s="8" t="s">
        <v>61</v>
      </c>
      <c r="C17" s="24">
        <v>1500</v>
      </c>
      <c r="D17" s="19">
        <v>1500</v>
      </c>
    </row>
    <row r="18" spans="1:4">
      <c r="A18" s="8" t="s">
        <v>25</v>
      </c>
      <c r="B18" s="8" t="s">
        <v>13</v>
      </c>
      <c r="C18" s="13">
        <v>4000</v>
      </c>
      <c r="D18" s="19">
        <v>4000</v>
      </c>
    </row>
    <row r="19" spans="1:4">
      <c r="A19" s="8" t="s">
        <v>26</v>
      </c>
      <c r="B19" s="8" t="s">
        <v>14</v>
      </c>
      <c r="C19" s="13">
        <v>2000</v>
      </c>
      <c r="D19" s="19">
        <v>2000</v>
      </c>
    </row>
    <row r="20" spans="1:4">
      <c r="A20" s="8" t="s">
        <v>44</v>
      </c>
      <c r="B20" s="8" t="s">
        <v>47</v>
      </c>
      <c r="C20" s="13">
        <v>9000</v>
      </c>
      <c r="D20" s="19">
        <v>9000</v>
      </c>
    </row>
    <row r="21" spans="1:4">
      <c r="A21" s="44" t="s">
        <v>15</v>
      </c>
      <c r="B21" s="8" t="s">
        <v>16</v>
      </c>
      <c r="C21" s="13">
        <v>655.34</v>
      </c>
      <c r="D21" s="24">
        <v>655.34</v>
      </c>
    </row>
    <row r="22" spans="1:4">
      <c r="A22" s="8" t="s">
        <v>3</v>
      </c>
      <c r="B22" s="8" t="s">
        <v>52</v>
      </c>
      <c r="C22" s="13">
        <v>1563.08</v>
      </c>
      <c r="D22" s="13">
        <v>1563.08</v>
      </c>
    </row>
    <row r="23" spans="1:4" ht="16.5" customHeight="1">
      <c r="A23" s="2" t="s">
        <v>3</v>
      </c>
      <c r="B23" s="2" t="s">
        <v>27</v>
      </c>
      <c r="C23" s="3">
        <v>97.41</v>
      </c>
      <c r="D23" s="13">
        <v>97.41</v>
      </c>
    </row>
    <row r="24" spans="1:4" ht="16.5" customHeight="1">
      <c r="A24" s="2" t="s">
        <v>3</v>
      </c>
      <c r="B24" s="2" t="s">
        <v>70</v>
      </c>
      <c r="C24" s="3">
        <v>97000</v>
      </c>
      <c r="D24" s="13">
        <v>97000</v>
      </c>
    </row>
    <row r="25" spans="1:4">
      <c r="A25" s="8" t="s">
        <v>3</v>
      </c>
      <c r="B25" s="8" t="s">
        <v>28</v>
      </c>
      <c r="C25" s="13">
        <v>2000</v>
      </c>
      <c r="D25" s="21">
        <v>2000</v>
      </c>
    </row>
    <row r="26" spans="1:4">
      <c r="A26" s="8" t="s">
        <v>3</v>
      </c>
      <c r="B26" s="8" t="s">
        <v>29</v>
      </c>
      <c r="C26" s="13">
        <v>660</v>
      </c>
      <c r="D26" s="21">
        <v>660</v>
      </c>
    </row>
    <row r="27" spans="1:4">
      <c r="A27" s="8" t="s">
        <v>3</v>
      </c>
      <c r="B27" s="8" t="s">
        <v>30</v>
      </c>
      <c r="C27" s="13">
        <v>1200</v>
      </c>
      <c r="D27" s="21">
        <v>1200</v>
      </c>
    </row>
    <row r="28" spans="1:4">
      <c r="A28" s="2" t="s">
        <v>31</v>
      </c>
      <c r="B28" s="2" t="s">
        <v>0</v>
      </c>
      <c r="C28" s="3">
        <v>25000</v>
      </c>
      <c r="D28" s="20">
        <v>25000</v>
      </c>
    </row>
    <row r="29" spans="1:4">
      <c r="A29" s="2" t="s">
        <v>31</v>
      </c>
      <c r="B29" s="2" t="s">
        <v>7</v>
      </c>
      <c r="C29" s="3">
        <v>25000</v>
      </c>
      <c r="D29" s="20">
        <v>25000</v>
      </c>
    </row>
    <row r="30" spans="1:4">
      <c r="A30" s="2" t="s">
        <v>31</v>
      </c>
      <c r="B30" s="2" t="s">
        <v>8</v>
      </c>
      <c r="C30" s="3">
        <v>25000</v>
      </c>
      <c r="D30" s="20">
        <v>25000</v>
      </c>
    </row>
    <row r="31" spans="1:4">
      <c r="A31" s="2" t="s">
        <v>31</v>
      </c>
      <c r="B31" s="2" t="s">
        <v>9</v>
      </c>
      <c r="C31" s="3">
        <v>25000</v>
      </c>
      <c r="D31" s="20">
        <v>25000</v>
      </c>
    </row>
    <row r="32" spans="1:4">
      <c r="A32" s="2" t="s">
        <v>31</v>
      </c>
      <c r="B32" s="2" t="s">
        <v>11</v>
      </c>
      <c r="C32" s="3">
        <v>2500</v>
      </c>
      <c r="D32" s="20">
        <v>2500</v>
      </c>
    </row>
    <row r="33" spans="1:4" ht="16.75" customHeight="1">
      <c r="A33" s="2" t="s">
        <v>17</v>
      </c>
      <c r="B33" s="2" t="s">
        <v>48</v>
      </c>
      <c r="C33" s="3">
        <v>500</v>
      </c>
      <c r="D33" s="20">
        <v>500</v>
      </c>
    </row>
    <row r="34" spans="1:4">
      <c r="A34" s="8" t="s">
        <v>32</v>
      </c>
      <c r="B34" s="8" t="s">
        <v>33</v>
      </c>
      <c r="C34" s="13">
        <v>3891.18</v>
      </c>
      <c r="D34" s="13">
        <v>3891.18</v>
      </c>
    </row>
    <row r="35" spans="1:4">
      <c r="A35" s="8" t="s">
        <v>32</v>
      </c>
      <c r="B35" s="8" t="s">
        <v>34</v>
      </c>
      <c r="C35" s="13">
        <v>3303.9</v>
      </c>
      <c r="D35" s="13">
        <v>3303.9</v>
      </c>
    </row>
    <row r="36" spans="1:4">
      <c r="A36" s="8" t="s">
        <v>32</v>
      </c>
      <c r="B36" s="8" t="s">
        <v>35</v>
      </c>
      <c r="C36" s="13">
        <v>1144.1199999999999</v>
      </c>
      <c r="D36" s="13">
        <v>1144.1199999999999</v>
      </c>
    </row>
    <row r="37" spans="1:4">
      <c r="A37" s="8" t="s">
        <v>32</v>
      </c>
      <c r="B37" s="8" t="s">
        <v>36</v>
      </c>
      <c r="C37" s="13">
        <v>3488.38</v>
      </c>
      <c r="D37" s="13">
        <v>3488.38</v>
      </c>
    </row>
    <row r="38" spans="1:4">
      <c r="A38" s="8" t="s">
        <v>32</v>
      </c>
      <c r="B38" s="8" t="s">
        <v>37</v>
      </c>
      <c r="C38" s="13">
        <v>2000</v>
      </c>
      <c r="D38" s="35">
        <v>1623.94</v>
      </c>
    </row>
    <row r="39" spans="1:4" ht="15" customHeight="1">
      <c r="A39" s="8" t="s">
        <v>38</v>
      </c>
      <c r="B39" s="8" t="s">
        <v>53</v>
      </c>
      <c r="C39" s="13">
        <v>5183.1899999999996</v>
      </c>
      <c r="D39" s="13">
        <v>5183.1899999999996</v>
      </c>
    </row>
    <row r="40" spans="1:4" ht="15" customHeight="1">
      <c r="A40" s="8" t="s">
        <v>39</v>
      </c>
      <c r="B40" s="8" t="s">
        <v>10</v>
      </c>
      <c r="C40" s="13">
        <v>926.84</v>
      </c>
      <c r="D40" s="13">
        <v>926.84</v>
      </c>
    </row>
    <row r="41" spans="1:4">
      <c r="A41" s="8" t="s">
        <v>39</v>
      </c>
      <c r="B41" s="8" t="s">
        <v>50</v>
      </c>
      <c r="C41" s="13">
        <v>2000</v>
      </c>
      <c r="D41" s="21">
        <v>2000</v>
      </c>
    </row>
    <row r="42" spans="1:4" s="4" customFormat="1">
      <c r="A42" s="8" t="s">
        <v>39</v>
      </c>
      <c r="B42" s="8" t="s">
        <v>40</v>
      </c>
      <c r="C42" s="13">
        <v>1500</v>
      </c>
      <c r="D42" s="21">
        <v>1500</v>
      </c>
    </row>
    <row r="43" spans="1:4">
      <c r="A43" s="25"/>
      <c r="B43" s="25"/>
      <c r="C43" s="26">
        <f>SUM(C2:C42)</f>
        <v>573255.49</v>
      </c>
      <c r="D43" s="27">
        <f>SUM(D2:D42)</f>
        <v>565779.42999999993</v>
      </c>
    </row>
    <row r="44" spans="1:4">
      <c r="A44" s="25"/>
      <c r="B44" s="25"/>
      <c r="C44" s="26"/>
      <c r="D44" s="27"/>
    </row>
    <row r="45" spans="1:4" ht="32" customHeight="1">
      <c r="A45" s="45" t="s">
        <v>57</v>
      </c>
      <c r="B45" s="45"/>
      <c r="C45" s="45"/>
      <c r="D45" s="45"/>
    </row>
    <row r="46" spans="1:4" ht="16.75" customHeight="1">
      <c r="A46" s="28" t="s">
        <v>20</v>
      </c>
      <c r="B46" s="28" t="s">
        <v>54</v>
      </c>
      <c r="C46" s="29">
        <v>10000</v>
      </c>
      <c r="D46" s="30">
        <v>10000</v>
      </c>
    </row>
    <row r="47" spans="1:4" ht="18.5" customHeight="1">
      <c r="A47" s="28" t="s">
        <v>55</v>
      </c>
      <c r="B47" s="28" t="s">
        <v>56</v>
      </c>
      <c r="C47" s="29">
        <v>2000</v>
      </c>
      <c r="D47" s="30">
        <v>2000</v>
      </c>
    </row>
    <row r="48" spans="1:4" ht="49.25" customHeight="1">
      <c r="A48" s="28" t="s">
        <v>39</v>
      </c>
      <c r="B48" s="28" t="s">
        <v>41</v>
      </c>
      <c r="C48" s="29">
        <v>5000</v>
      </c>
      <c r="D48" s="30">
        <v>5000</v>
      </c>
    </row>
    <row r="49" spans="1:7" ht="16.75" customHeight="1">
      <c r="A49" s="28" t="s">
        <v>31</v>
      </c>
      <c r="B49" s="31" t="s">
        <v>58</v>
      </c>
      <c r="C49" s="29">
        <v>15000</v>
      </c>
      <c r="D49" s="30">
        <v>15000</v>
      </c>
    </row>
    <row r="50" spans="1:7">
      <c r="C50" s="6">
        <f>SUM(C46:C49)</f>
        <v>32000</v>
      </c>
      <c r="D50" s="5">
        <f>SUM(D46:D49)</f>
        <v>32000</v>
      </c>
    </row>
    <row r="51" spans="1:7" s="1" customFormat="1">
      <c r="A51" s="11"/>
      <c r="B51" s="11"/>
      <c r="C51" s="14"/>
      <c r="D51" s="9"/>
    </row>
    <row r="52" spans="1:7" ht="20.25" customHeight="1" thickBot="1">
      <c r="A52" s="11"/>
      <c r="B52" s="12"/>
      <c r="C52" s="1"/>
      <c r="D52" s="10"/>
    </row>
    <row r="53" spans="1:7" s="1" customFormat="1">
      <c r="A53" s="38" t="s">
        <v>42</v>
      </c>
      <c r="B53" s="39">
        <v>573012</v>
      </c>
      <c r="C53" s="34"/>
      <c r="D53" s="37"/>
      <c r="E53" s="37"/>
      <c r="F53" s="37"/>
      <c r="G53" s="37"/>
    </row>
    <row r="54" spans="1:7" ht="15.75" customHeight="1">
      <c r="A54" s="40" t="s">
        <v>43</v>
      </c>
      <c r="B54" s="41">
        <f>D43</f>
        <v>565779.42999999993</v>
      </c>
      <c r="C54" s="32"/>
      <c r="D54" s="37"/>
      <c r="E54" s="37"/>
      <c r="F54" s="37"/>
      <c r="G54" s="37"/>
    </row>
    <row r="55" spans="1:7" s="1" customFormat="1" ht="16" thickBot="1">
      <c r="A55" s="42" t="s">
        <v>49</v>
      </c>
      <c r="B55" s="43">
        <f>B53-B54</f>
        <v>7232.5700000000652</v>
      </c>
      <c r="C55" s="32"/>
      <c r="D55" s="9"/>
    </row>
    <row r="56" spans="1:7" s="1" customFormat="1">
      <c r="A56" s="17"/>
      <c r="B56" s="11"/>
      <c r="C56" s="33"/>
      <c r="D56" s="9"/>
    </row>
    <row r="57" spans="1:7">
      <c r="A57" s="12"/>
      <c r="B57" s="12"/>
      <c r="C57" s="4"/>
    </row>
    <row r="58" spans="1:7">
      <c r="A58" s="12"/>
      <c r="B58" s="12"/>
    </row>
    <row r="59" spans="1:7">
      <c r="A59" s="12"/>
      <c r="B59" s="12"/>
    </row>
    <row r="60" spans="1:7">
      <c r="A60" s="12"/>
      <c r="B60" s="12"/>
    </row>
    <row r="61" spans="1:7">
      <c r="A61" s="12"/>
      <c r="B61" s="12"/>
    </row>
    <row r="62" spans="1:7">
      <c r="A62" s="12"/>
      <c r="B62" s="12"/>
    </row>
    <row r="64" spans="1:7">
      <c r="B64" s="7"/>
    </row>
    <row r="65" spans="2:2">
      <c r="B65" s="7"/>
    </row>
    <row r="66" spans="2:2">
      <c r="B66" s="7"/>
    </row>
  </sheetData>
  <mergeCells count="1">
    <mergeCell ref="A45:D45"/>
  </mergeCells>
  <printOptions gridLines="1"/>
  <pageMargins left="0.25" right="0.25" top="0.75" bottom="0.75" header="0.3" footer="0.3"/>
  <pageSetup orientation="landscape" horizontalDpi="4294967293" verticalDpi="429496729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2f26616-5f5b-4739-b1e6-4dcc19d028a9">
      <UserInfo>
        <DisplayName>robert kadlec</DisplayName>
        <AccountId>9</AccountId>
        <AccountType/>
      </UserInfo>
      <UserInfo>
        <DisplayName>Ellen Carlin</DisplayName>
        <AccountId>7</AccountId>
        <AccountType/>
      </UserInfo>
      <UserInfo>
        <DisplayName>Asha George</DisplayName>
        <AccountId>8</AccountId>
        <AccountType/>
      </UserInfo>
      <UserInfo>
        <DisplayName>Stephanie Marks</DisplayName>
        <AccountId>14</AccountId>
        <AccountType/>
      </UserInfo>
      <UserInfo>
        <DisplayName>markss10@mail.wlu.edu</DisplayName>
        <AccountId>10</AccountId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F6B3FCF6DA68C44861D9C017204E101" ma:contentTypeVersion="1" ma:contentTypeDescription="Create a new document." ma:contentTypeScope="" ma:versionID="9e1a40e78dca332b165f6da55999f5bd">
  <xsd:schema xmlns:xsd="http://www.w3.org/2001/XMLSchema" xmlns:xs="http://www.w3.org/2001/XMLSchema" xmlns:p="http://schemas.microsoft.com/office/2006/metadata/properties" xmlns:ns3="52f26616-5f5b-4739-b1e6-4dcc19d028a9" targetNamespace="http://schemas.microsoft.com/office/2006/metadata/properties" ma:root="true" ma:fieldsID="9cf6bec7f835b0fa9e663d205438243c" ns3:_="">
    <xsd:import namespace="52f26616-5f5b-4739-b1e6-4dcc19d028a9"/>
    <xsd:element name="properties">
      <xsd:complexType>
        <xsd:sequence>
          <xsd:element name="documentManagement">
            <xsd:complexType>
              <xsd:all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f26616-5f5b-4739-b1e6-4dcc19d028a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8E7D0EF-5537-41D9-8936-634D61BCF729}">
  <ds:schemaRefs>
    <ds:schemaRef ds:uri="http://purl.org/dc/dcmitype/"/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52f26616-5f5b-4739-b1e6-4dcc19d028a9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E7FF5790-9DA7-4552-93E7-B19217037A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2f26616-5f5b-4739-b1e6-4dcc19d028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D524C17-2382-4983-AB40-B251814ED6A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2014-12-10T20:28:36Z</dcterms:created>
  <dcterms:modified xsi:type="dcterms:W3CDTF">2015-10-27T03:37:50Z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0x0101002F6B3FCF6DA68C44861D9C017204E101</vt:lpwstr>
  </property>
</Properties>
</file>