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jessicamillen/Downloads/"/>
    </mc:Choice>
  </mc:AlternateContent>
  <xr:revisionPtr revIDLastSave="0" documentId="13_ncr:1_{6BF59CB9-94DF-2545-B72F-6FA8940517FD}" xr6:coauthVersionLast="47" xr6:coauthVersionMax="47" xr10:uidLastSave="{00000000-0000-0000-0000-000000000000}"/>
  <bookViews>
    <workbookView xWindow="0" yWindow="500" windowWidth="25600" windowHeight="14520" xr2:uid="{00000000-000D-0000-FFFF-FFFF00000000}"/>
  </bookViews>
  <sheets>
    <sheet name="BUDGET OPTIMA 2021" sheetId="1" r:id="rId1"/>
  </sheets>
  <definedNames>
    <definedName name="_____________________TDC08">#REF!</definedName>
    <definedName name="____________________TDC08">#REF!</definedName>
    <definedName name="___________________TDC08">#REF!</definedName>
    <definedName name="__________________CLE1">#REF!</definedName>
    <definedName name="__________________CLE2">#REF!</definedName>
    <definedName name="__________________CLE5">#REF!</definedName>
    <definedName name="__________________TDC08">#REF!</definedName>
    <definedName name="__________________TX01">#REF!</definedName>
    <definedName name="__________________TX04">#REF!</definedName>
    <definedName name="__________________TX05">#REF!</definedName>
    <definedName name="__________________TX06">#REF!</definedName>
    <definedName name="__________________TX07">#REF!</definedName>
    <definedName name="__________________TX08">#REF!</definedName>
    <definedName name="__________________TX10">#REF!</definedName>
    <definedName name="__________________TX11">#REF!</definedName>
    <definedName name="__________________TX12">#REF!</definedName>
    <definedName name="_________________CLE1">#REF!</definedName>
    <definedName name="_________________CLE2">#REF!</definedName>
    <definedName name="_________________CLE5">#REF!</definedName>
    <definedName name="_________________TDC08">#REF!</definedName>
    <definedName name="_________________TX01">#REF!</definedName>
    <definedName name="_________________TX04">#REF!</definedName>
    <definedName name="_________________TX05">#REF!</definedName>
    <definedName name="_________________TX06">#REF!</definedName>
    <definedName name="_________________TX07">#REF!</definedName>
    <definedName name="_________________TX08">#REF!</definedName>
    <definedName name="_________________TX10">#REF!</definedName>
    <definedName name="_________________TX11">#REF!</definedName>
    <definedName name="_________________TX12">#REF!</definedName>
    <definedName name="________________CLE1">#REF!</definedName>
    <definedName name="________________CLE2">#REF!</definedName>
    <definedName name="________________CLE5">#REF!</definedName>
    <definedName name="________________TDC08">#REF!</definedName>
    <definedName name="________________TX01">#REF!</definedName>
    <definedName name="________________TX04">#REF!</definedName>
    <definedName name="________________TX05">#REF!</definedName>
    <definedName name="________________TX06">#REF!</definedName>
    <definedName name="________________TX07">#REF!</definedName>
    <definedName name="________________TX08">#REF!</definedName>
    <definedName name="________________TX10">#REF!</definedName>
    <definedName name="________________TX11">#REF!</definedName>
    <definedName name="________________TX12">#REF!</definedName>
    <definedName name="_______________CLE1">#REF!</definedName>
    <definedName name="_______________CLE2">#REF!</definedName>
    <definedName name="_______________CLE5">#REF!</definedName>
    <definedName name="_______________TDC08">#REF!</definedName>
    <definedName name="_______________TX01">#REF!</definedName>
    <definedName name="_______________TX04">#REF!</definedName>
    <definedName name="_______________TX05">#REF!</definedName>
    <definedName name="_______________TX06">#REF!</definedName>
    <definedName name="_______________TX07">#REF!</definedName>
    <definedName name="_______________TX08">#REF!</definedName>
    <definedName name="_______________TX10">#REF!</definedName>
    <definedName name="_______________TX11">#REF!</definedName>
    <definedName name="_______________TX12">#REF!</definedName>
    <definedName name="______________CLE1">#REF!</definedName>
    <definedName name="______________CLE2">#REF!</definedName>
    <definedName name="______________CLE5">#REF!</definedName>
    <definedName name="______________TDC08">#REF!</definedName>
    <definedName name="______________TX01">#REF!</definedName>
    <definedName name="______________TX04">#REF!</definedName>
    <definedName name="______________TX05">#REF!</definedName>
    <definedName name="______________TX06">#REF!</definedName>
    <definedName name="______________TX07">#REF!</definedName>
    <definedName name="______________TX08">#REF!</definedName>
    <definedName name="______________TX10">#REF!</definedName>
    <definedName name="______________TX11">#REF!</definedName>
    <definedName name="______________TX12">#REF!</definedName>
    <definedName name="_____________CLE1">#REF!</definedName>
    <definedName name="_____________CLE2">#REF!</definedName>
    <definedName name="_____________CLE5">#REF!</definedName>
    <definedName name="_____________TDC08">#REF!</definedName>
    <definedName name="_____________TX01">#REF!</definedName>
    <definedName name="_____________TX04">#REF!</definedName>
    <definedName name="_____________TX05">#REF!</definedName>
    <definedName name="_____________TX06">#REF!</definedName>
    <definedName name="_____________TX07">#REF!</definedName>
    <definedName name="_____________TX08">#REF!</definedName>
    <definedName name="_____________TX10">#REF!</definedName>
    <definedName name="_____________TX11">#REF!</definedName>
    <definedName name="_____________TX12">#REF!</definedName>
    <definedName name="____________CLE1">#REF!</definedName>
    <definedName name="____________CLE2">#REF!</definedName>
    <definedName name="____________CLE5">#REF!</definedName>
    <definedName name="____________TDC08">#REF!</definedName>
    <definedName name="____________TX01">#REF!</definedName>
    <definedName name="____________TX04">#REF!</definedName>
    <definedName name="____________TX05">#REF!</definedName>
    <definedName name="____________TX06">#REF!</definedName>
    <definedName name="____________TX07">#REF!</definedName>
    <definedName name="____________TX08">#REF!</definedName>
    <definedName name="____________TX10">#REF!</definedName>
    <definedName name="____________TX11">#REF!</definedName>
    <definedName name="____________TX12">#REF!</definedName>
    <definedName name="___________CLE1">#REF!</definedName>
    <definedName name="___________CLE2">#REF!</definedName>
    <definedName name="___________CLE5">#REF!</definedName>
    <definedName name="___________TDC08">#REF!</definedName>
    <definedName name="___________TX01">#REF!</definedName>
    <definedName name="___________TX04">#REF!</definedName>
    <definedName name="___________TX05">#REF!</definedName>
    <definedName name="___________TX06">#REF!</definedName>
    <definedName name="___________TX07">#REF!</definedName>
    <definedName name="___________TX08">#REF!</definedName>
    <definedName name="___________TX10">#REF!</definedName>
    <definedName name="___________TX11">#REF!</definedName>
    <definedName name="___________TX12">#REF!</definedName>
    <definedName name="__________CLE1">#REF!</definedName>
    <definedName name="__________CLE2">#REF!</definedName>
    <definedName name="__________CLE5">#REF!</definedName>
    <definedName name="__________TDC08">#REF!</definedName>
    <definedName name="__________TX01">#REF!</definedName>
    <definedName name="__________TX04">#REF!</definedName>
    <definedName name="__________TX05">#REF!</definedName>
    <definedName name="__________TX06">#REF!</definedName>
    <definedName name="__________TX07">#REF!</definedName>
    <definedName name="__________TX08">#REF!</definedName>
    <definedName name="__________TX10">#REF!</definedName>
    <definedName name="__________TX11">#REF!</definedName>
    <definedName name="__________TX12">#REF!</definedName>
    <definedName name="_________CLE1">#REF!</definedName>
    <definedName name="_________CLE2">#REF!</definedName>
    <definedName name="_________CLE5">#REF!</definedName>
    <definedName name="_________Cpt6210">#REF!</definedName>
    <definedName name="_________Cpt6220">#REF!</definedName>
    <definedName name="_________Cpt6230">#REF!</definedName>
    <definedName name="_________Cpt6240">#REF!</definedName>
    <definedName name="_________Cpt6250">#REF!</definedName>
    <definedName name="_________Cpt6260">#REF!</definedName>
    <definedName name="_________Cpt6270">#REF!</definedName>
    <definedName name="_________Cpt6300">#REF!</definedName>
    <definedName name="_________Cpt6301">#REF!</definedName>
    <definedName name="_________Cpt6310">#REF!</definedName>
    <definedName name="_________Cpt6311">#REF!</definedName>
    <definedName name="_________Cpt6312">#REF!</definedName>
    <definedName name="_________Cpt6320">#REF!</definedName>
    <definedName name="_________Cpt6321">#REF!</definedName>
    <definedName name="_________Cpt6700">#REF!</definedName>
    <definedName name="_________Cpt6701">#REF!</definedName>
    <definedName name="_________Cpt6710">#REF!</definedName>
    <definedName name="_________Cpt6720">#REF!</definedName>
    <definedName name="_________Cpt6721">#REF!</definedName>
    <definedName name="_________Cpt6722">#REF!</definedName>
    <definedName name="_________Dev6133">#REF!</definedName>
    <definedName name="_________Dev62">#REF!</definedName>
    <definedName name="_________TDC08">#REF!</definedName>
    <definedName name="_________TX01">#REF!</definedName>
    <definedName name="_________TX04">#REF!</definedName>
    <definedName name="_________TX05">#REF!</definedName>
    <definedName name="_________TX06">#REF!</definedName>
    <definedName name="_________TX07">#REF!</definedName>
    <definedName name="_________TX08">#REF!</definedName>
    <definedName name="_________TX10">#REF!</definedName>
    <definedName name="_________TX11">#REF!</definedName>
    <definedName name="_________TX12">#REF!</definedName>
    <definedName name="________CLE1">#REF!</definedName>
    <definedName name="________CLE2">#REF!</definedName>
    <definedName name="________CLE5">#REF!</definedName>
    <definedName name="________Dev6300">#REF!</definedName>
    <definedName name="________Dev6301">#REF!</definedName>
    <definedName name="________Dev6310">#REF!</definedName>
    <definedName name="________Dev6311">#REF!</definedName>
    <definedName name="________Dev6312">#REF!</definedName>
    <definedName name="________Dev6320">#REF!</definedName>
    <definedName name="________Dev6321">#REF!</definedName>
    <definedName name="________Dev6700">#REF!</definedName>
    <definedName name="________Dev6701">#REF!</definedName>
    <definedName name="________Dev6710">#REF!</definedName>
    <definedName name="________Dev6720">#REF!</definedName>
    <definedName name="________Dev6721">#REF!</definedName>
    <definedName name="________Dev6722">#REF!</definedName>
    <definedName name="________TDC08">#REF!</definedName>
    <definedName name="________TX01">#REF!</definedName>
    <definedName name="________TX04">#REF!</definedName>
    <definedName name="________TX05">#REF!</definedName>
    <definedName name="________TX06">#REF!</definedName>
    <definedName name="________TX07">#REF!</definedName>
    <definedName name="________TX08">#REF!</definedName>
    <definedName name="________TX10">#REF!</definedName>
    <definedName name="________TX11">#REF!</definedName>
    <definedName name="________TX12">#REF!</definedName>
    <definedName name="_______CLE1">#REF!</definedName>
    <definedName name="_______CLE2">#REF!</definedName>
    <definedName name="_______CLE5">#REF!</definedName>
    <definedName name="_______Cpt6210">#REF!</definedName>
    <definedName name="_______Cpt6220">#REF!</definedName>
    <definedName name="_______Cpt6230">#REF!</definedName>
    <definedName name="_______Cpt6240">#REF!</definedName>
    <definedName name="_______Cpt6250">#REF!</definedName>
    <definedName name="_______Cpt6260">#REF!</definedName>
    <definedName name="_______Cpt6270">#REF!</definedName>
    <definedName name="_______Cpt6300">#REF!</definedName>
    <definedName name="_______Cpt6301">#REF!</definedName>
    <definedName name="_______Cpt6310">#REF!</definedName>
    <definedName name="_______Cpt6311">#REF!</definedName>
    <definedName name="_______Cpt6312">#REF!</definedName>
    <definedName name="_______Cpt6320">#REF!</definedName>
    <definedName name="_______Cpt6321">#REF!</definedName>
    <definedName name="_______Cpt6700">#REF!</definedName>
    <definedName name="_______Cpt6701">#REF!</definedName>
    <definedName name="_______Cpt6710">#REF!</definedName>
    <definedName name="_______Cpt6720">#REF!</definedName>
    <definedName name="_______Cpt6721">#REF!</definedName>
    <definedName name="_______Cpt6722">#REF!</definedName>
    <definedName name="_______Dev6133">#REF!</definedName>
    <definedName name="_______Dev62">#REF!</definedName>
    <definedName name="_______TDC08">#REF!</definedName>
    <definedName name="_______TX01">#REF!</definedName>
    <definedName name="_______TX04">#REF!</definedName>
    <definedName name="_______TX05">#REF!</definedName>
    <definedName name="_______TX06">#REF!</definedName>
    <definedName name="_______TX07">#REF!</definedName>
    <definedName name="_______TX08">#REF!</definedName>
    <definedName name="_______TX10">#REF!</definedName>
    <definedName name="_______TX11">#REF!</definedName>
    <definedName name="_______TX12">#REF!</definedName>
    <definedName name="______CLE1">#REF!</definedName>
    <definedName name="______CLE2">#REF!</definedName>
    <definedName name="______CLE5">#REF!</definedName>
    <definedName name="______Dev6300">#REF!</definedName>
    <definedName name="______Dev6301">#REF!</definedName>
    <definedName name="______Dev6310">#REF!</definedName>
    <definedName name="______Dev6311">#REF!</definedName>
    <definedName name="______Dev6312">#REF!</definedName>
    <definedName name="______Dev6320">#REF!</definedName>
    <definedName name="______Dev6321">#REF!</definedName>
    <definedName name="______Dev6700">#REF!</definedName>
    <definedName name="______Dev6701">#REF!</definedName>
    <definedName name="______Dev6710">#REF!</definedName>
    <definedName name="______Dev6720">#REF!</definedName>
    <definedName name="______Dev6721">#REF!</definedName>
    <definedName name="______TDC08">#REF!</definedName>
    <definedName name="______TX01">#REF!</definedName>
    <definedName name="______TX04">#REF!</definedName>
    <definedName name="______TX05">#REF!</definedName>
    <definedName name="______TX06">#REF!</definedName>
    <definedName name="______TX07">#REF!</definedName>
    <definedName name="______TX08">#REF!</definedName>
    <definedName name="______TX10">#REF!</definedName>
    <definedName name="______TX11">#REF!</definedName>
    <definedName name="______TX12">#REF!</definedName>
    <definedName name="_____CLE1">#REF!</definedName>
    <definedName name="_____CLE2">#REF!</definedName>
    <definedName name="_____CLE5">#REF!</definedName>
    <definedName name="_____Cpt6210">#REF!</definedName>
    <definedName name="_____Cpt6220">#REF!</definedName>
    <definedName name="_____Cpt6230">#REF!</definedName>
    <definedName name="_____Cpt6240">#REF!</definedName>
    <definedName name="_____Cpt6250">#REF!</definedName>
    <definedName name="_____Cpt6260">#REF!</definedName>
    <definedName name="_____Cpt6270">#REF!</definedName>
    <definedName name="_____Cpt6300">#REF!</definedName>
    <definedName name="_____Cpt6301">#REF!</definedName>
    <definedName name="_____Cpt6310">#REF!</definedName>
    <definedName name="_____Cpt6311">#REF!</definedName>
    <definedName name="_____Cpt6312">#REF!</definedName>
    <definedName name="_____Cpt6320">#REF!</definedName>
    <definedName name="_____Cpt6321">#REF!</definedName>
    <definedName name="_____Cpt6700">#REF!</definedName>
    <definedName name="_____Cpt6701">#REF!</definedName>
    <definedName name="_____Cpt6710">#REF!</definedName>
    <definedName name="_____Cpt6720">#REF!</definedName>
    <definedName name="_____Cpt6721">#REF!</definedName>
    <definedName name="_____Cpt6722">#REF!</definedName>
    <definedName name="_____Dev6133">#REF!</definedName>
    <definedName name="_____Dev62">#REF!</definedName>
    <definedName name="_____Dev6300">#REF!</definedName>
    <definedName name="_____Dev6301">#REF!</definedName>
    <definedName name="_____Dev6310">#REF!</definedName>
    <definedName name="_____Dev6311">#REF!</definedName>
    <definedName name="_____Dev6312">#REF!</definedName>
    <definedName name="_____Dev6320">#REF!</definedName>
    <definedName name="_____Dev6321">#REF!</definedName>
    <definedName name="_____Dev6700">#REF!</definedName>
    <definedName name="_____Dev6701">#REF!</definedName>
    <definedName name="_____Dev6710">#REF!</definedName>
    <definedName name="_____Dev6720">#REF!</definedName>
    <definedName name="_____Dev6721">#REF!</definedName>
    <definedName name="_____Dev6722">#REF!</definedName>
    <definedName name="_____TDC08">#REF!</definedName>
    <definedName name="_____TX01">#REF!</definedName>
    <definedName name="_____TX04">#REF!</definedName>
    <definedName name="_____TX05">#REF!</definedName>
    <definedName name="_____TX06">#REF!</definedName>
    <definedName name="_____TX07">#REF!</definedName>
    <definedName name="_____TX08">#REF!</definedName>
    <definedName name="_____TX10">#REF!</definedName>
    <definedName name="_____TX11">#REF!</definedName>
    <definedName name="_____TX12">#REF!</definedName>
    <definedName name="____CLE1">#REF!</definedName>
    <definedName name="____CLE2">#REF!</definedName>
    <definedName name="____CLE5">#REF!</definedName>
    <definedName name="____Cpt6210">#REF!</definedName>
    <definedName name="____Cpt6220">#REF!</definedName>
    <definedName name="____Cpt6230">#REF!</definedName>
    <definedName name="____Cpt6240">#REF!</definedName>
    <definedName name="____Cpt6250">#REF!</definedName>
    <definedName name="____Cpt6260">#REF!</definedName>
    <definedName name="____Cpt6270">#REF!</definedName>
    <definedName name="____Cpt6300">#REF!</definedName>
    <definedName name="____cpt6301">#REF!</definedName>
    <definedName name="____cpt6302">#REF!</definedName>
    <definedName name="____cpt6303">#REF!</definedName>
    <definedName name="____cpt6304">#REF!</definedName>
    <definedName name="____Cpt6310">#REF!</definedName>
    <definedName name="____cpt6311">#REF!</definedName>
    <definedName name="____cpt6312">#REF!</definedName>
    <definedName name="____cpt6315">#REF!</definedName>
    <definedName name="____cpt6320">#REF!</definedName>
    <definedName name="____cpt6321">#REF!</definedName>
    <definedName name="____cpt6330">#REF!</definedName>
    <definedName name="____cpt6331">#REF!</definedName>
    <definedName name="____cpt6340">#REF!</definedName>
    <definedName name="____cpt6400">#REF!</definedName>
    <definedName name="____cpt6401">#REF!</definedName>
    <definedName name="____cpt6412">#REF!</definedName>
    <definedName name="____cpt6420">#REF!</definedName>
    <definedName name="____cpt6430">#REF!</definedName>
    <definedName name="____cpt6431">#REF!</definedName>
    <definedName name="____cpt6440">#REF!</definedName>
    <definedName name="____cpt6441">#REF!</definedName>
    <definedName name="____cpt6450">#REF!</definedName>
    <definedName name="____cpt6451">#REF!</definedName>
    <definedName name="____cpt6460">#REF!</definedName>
    <definedName name="____cpt6461">#REF!</definedName>
    <definedName name="____cpt6470">#REF!</definedName>
    <definedName name="____cpt6471">#REF!</definedName>
    <definedName name="____cpt6500">#REF!</definedName>
    <definedName name="____cpt6510">#REF!</definedName>
    <definedName name="____cpt6511">#REF!</definedName>
    <definedName name="____cpt6520">#REF!</definedName>
    <definedName name="____cpt6521">#REF!</definedName>
    <definedName name="____cpt6530">#REF!</definedName>
    <definedName name="____cpt6540">#REF!</definedName>
    <definedName name="____cpt6550">#REF!</definedName>
    <definedName name="____cpt6551">#REF!</definedName>
    <definedName name="____cpt6560">#REF!</definedName>
    <definedName name="____cpt6570">#REF!</definedName>
    <definedName name="____cpt6620">#REF!</definedName>
    <definedName name="____cpt6630">#REF!</definedName>
    <definedName name="____cpt6640">#REF!</definedName>
    <definedName name="____Cpt6700">#REF!</definedName>
    <definedName name="____Cpt6701">#REF!</definedName>
    <definedName name="____Cpt6710">#REF!</definedName>
    <definedName name="____Cpt6720">#REF!</definedName>
    <definedName name="____Cpt6721">#REF!</definedName>
    <definedName name="____Cpt6722">#REF!</definedName>
    <definedName name="____cpt6730">#REF!</definedName>
    <definedName name="____cpt6731">#REF!</definedName>
    <definedName name="____cpt6732">#REF!</definedName>
    <definedName name="____cpt6740">#REF!</definedName>
    <definedName name="____cpt6750">#REF!</definedName>
    <definedName name="____cpt6751">#REF!</definedName>
    <definedName name="____cpt6800">#REF!</definedName>
    <definedName name="____cpt6801">#REF!</definedName>
    <definedName name="____cpt6810">#REF!</definedName>
    <definedName name="____cpt6811">#REF!</definedName>
    <definedName name="____cpt6820">#REF!</definedName>
    <definedName name="____cpt6821">#REF!</definedName>
    <definedName name="____cpt6920">#REF!</definedName>
    <definedName name="____cpt6930">#REF!</definedName>
    <definedName name="____cpt6931">#REF!</definedName>
    <definedName name="____cpt6935">#REF!</definedName>
    <definedName name="____cpt6940">#REF!</definedName>
    <definedName name="____cpt6950">#REF!</definedName>
    <definedName name="____Dev6133">#REF!</definedName>
    <definedName name="____Dev62">#REF!</definedName>
    <definedName name="____Dev6300">#REF!</definedName>
    <definedName name="____Dev6301">#REF!</definedName>
    <definedName name="____Dev6310">#REF!</definedName>
    <definedName name="____Dev6311">#REF!</definedName>
    <definedName name="____Dev6312">#REF!</definedName>
    <definedName name="____Dev6320">#REF!</definedName>
    <definedName name="____Dev6321">#REF!</definedName>
    <definedName name="____Dev6700">#REF!</definedName>
    <definedName name="____Dev6701">#REF!</definedName>
    <definedName name="____Dev6710">#REF!</definedName>
    <definedName name="____Dev6720">#REF!</definedName>
    <definedName name="____Dev6721">#REF!</definedName>
    <definedName name="____Dev6722">#REF!</definedName>
    <definedName name="____TDC08">#REF!</definedName>
    <definedName name="____TX01">#REF!</definedName>
    <definedName name="____TX04">#REF!</definedName>
    <definedName name="____TX05">#REF!</definedName>
    <definedName name="____TX06">#REF!</definedName>
    <definedName name="____TX07">#REF!</definedName>
    <definedName name="____TX08">#REF!</definedName>
    <definedName name="____TX10">#REF!</definedName>
    <definedName name="____TX11">#REF!</definedName>
    <definedName name="____TX12">#REF!</definedName>
    <definedName name="___A86625">#REF!</definedName>
    <definedName name="___B105200">#REF!</definedName>
    <definedName name="___C77192">#REF!</definedName>
    <definedName name="___CLE1">#REF!</definedName>
    <definedName name="___CLE2">#REF!</definedName>
    <definedName name="___CLE5">#REF!</definedName>
    <definedName name="___cpt6210">#REF!</definedName>
    <definedName name="___cpt6220">#REF!</definedName>
    <definedName name="___cpt6230">#REF!</definedName>
    <definedName name="___cpt6240">#REF!</definedName>
    <definedName name="___cpt6250">#REF!</definedName>
    <definedName name="___cpt6260">#REF!</definedName>
    <definedName name="___cpt6270">#REF!</definedName>
    <definedName name="___cpt6280">#REF!</definedName>
    <definedName name="___cpt6285">#REF!</definedName>
    <definedName name="___cpt6295">#REF!</definedName>
    <definedName name="___Cpt6300">#REF!</definedName>
    <definedName name="___cpt6301">#REF!</definedName>
    <definedName name="___cpt6302">#REF!</definedName>
    <definedName name="___cpt6303">#REF!</definedName>
    <definedName name="___cpt6304">#REF!</definedName>
    <definedName name="___Cpt6310">#REF!</definedName>
    <definedName name="___cpt6311">#REF!</definedName>
    <definedName name="___cpt6312">#REF!</definedName>
    <definedName name="___cpt6315">#REF!</definedName>
    <definedName name="___cpt6320">#REF!</definedName>
    <definedName name="___cpt6321">#REF!</definedName>
    <definedName name="___cpt6330">#REF!</definedName>
    <definedName name="___cpt6331">#REF!</definedName>
    <definedName name="___cpt6340">#REF!</definedName>
    <definedName name="___cpt6400">#REF!</definedName>
    <definedName name="___cpt6401">#REF!</definedName>
    <definedName name="___cpt6412">#REF!</definedName>
    <definedName name="___cpt6420">#REF!</definedName>
    <definedName name="___cpt6430">#REF!</definedName>
    <definedName name="___cpt6431">#REF!</definedName>
    <definedName name="___cpt6440">#REF!</definedName>
    <definedName name="___cpt6441">#REF!</definedName>
    <definedName name="___cpt6450">#REF!</definedName>
    <definedName name="___cpt6451">#REF!</definedName>
    <definedName name="___cpt6460">#REF!</definedName>
    <definedName name="___cpt6461">#REF!</definedName>
    <definedName name="___cpt6470">#REF!</definedName>
    <definedName name="___cpt6471">#REF!</definedName>
    <definedName name="___cpt6480">#REF!</definedName>
    <definedName name="___cpt6500">#REF!</definedName>
    <definedName name="___cpt6510">#REF!</definedName>
    <definedName name="___cpt6511">#REF!</definedName>
    <definedName name="___cpt6520">#REF!</definedName>
    <definedName name="___cpt6521">#REF!</definedName>
    <definedName name="___cpt6530">#REF!</definedName>
    <definedName name="___cpt6540">#REF!</definedName>
    <definedName name="___cpt6550">#REF!</definedName>
    <definedName name="___cpt6551">#REF!</definedName>
    <definedName name="___cpt6560">#REF!</definedName>
    <definedName name="___cpt6570">#REF!</definedName>
    <definedName name="___cpt6620">#REF!</definedName>
    <definedName name="___cpt6630">#REF!</definedName>
    <definedName name="___cpt6640">#REF!</definedName>
    <definedName name="___cpt6700">#REF!</definedName>
    <definedName name="___cpt6701">#REF!</definedName>
    <definedName name="___cpt6710">#REF!</definedName>
    <definedName name="___cpt6711">#REF!</definedName>
    <definedName name="___cpt6712">#REF!</definedName>
    <definedName name="___cpt6713">#REF!</definedName>
    <definedName name="___cpt6720">#REF!</definedName>
    <definedName name="___Cpt6721">#REF!</definedName>
    <definedName name="___cpt6722">#REF!</definedName>
    <definedName name="___cpt6730">#REF!</definedName>
    <definedName name="___cpt6731">#REF!</definedName>
    <definedName name="___cpt6732">#REF!</definedName>
    <definedName name="___cpt6740">#REF!</definedName>
    <definedName name="___cpt6750">#REF!</definedName>
    <definedName name="___cpt6751">#REF!</definedName>
    <definedName name="___cpt6800">#REF!</definedName>
    <definedName name="___cpt6801">#REF!</definedName>
    <definedName name="___cpt6810">#REF!</definedName>
    <definedName name="___cpt6811">#REF!</definedName>
    <definedName name="___cpt6820">#REF!</definedName>
    <definedName name="___cpt6821">#REF!</definedName>
    <definedName name="___cpt6910">#REF!</definedName>
    <definedName name="___cpt6920">#REF!</definedName>
    <definedName name="___cpt6930">#REF!</definedName>
    <definedName name="___cpt6931">#REF!</definedName>
    <definedName name="___cpt6935">#REF!</definedName>
    <definedName name="___cpt6940">#REF!</definedName>
    <definedName name="___cpt6950">#REF!</definedName>
    <definedName name="___Dev6133">#REF!</definedName>
    <definedName name="___Dev62">#REF!</definedName>
    <definedName name="___Dev6300">#REF!</definedName>
    <definedName name="___Dev6301">#REF!</definedName>
    <definedName name="___Dev6310">#REF!</definedName>
    <definedName name="___Dev6311">#REF!</definedName>
    <definedName name="___Dev6312">#REF!</definedName>
    <definedName name="___Dev6320">#REF!</definedName>
    <definedName name="___Dev6321">#REF!</definedName>
    <definedName name="___Dev6700">#REF!</definedName>
    <definedName name="___Dev6701">#REF!</definedName>
    <definedName name="___Dev6710">#REF!</definedName>
    <definedName name="___Dev6720">#REF!</definedName>
    <definedName name="___Dev6721">#REF!</definedName>
    <definedName name="___Dev6722">#REF!</definedName>
    <definedName name="___SB514">#REF!</definedName>
    <definedName name="___TAB1">#REF!</definedName>
    <definedName name="___TAB2">#REF!</definedName>
    <definedName name="___TDC08">#REF!</definedName>
    <definedName name="___TX01">#REF!</definedName>
    <definedName name="___TX04">#REF!</definedName>
    <definedName name="___TX05">#REF!</definedName>
    <definedName name="___TX06">#REF!</definedName>
    <definedName name="___TX07">#REF!</definedName>
    <definedName name="___TX08">#REF!</definedName>
    <definedName name="___TX10">#REF!</definedName>
    <definedName name="___TX11">#REF!</definedName>
    <definedName name="___TX12">#REF!</definedName>
    <definedName name="__A86625">#REF!</definedName>
    <definedName name="__B105200">#REF!</definedName>
    <definedName name="__C77192">#REF!</definedName>
    <definedName name="__CLE1">#REF!</definedName>
    <definedName name="__CLE2">#REF!</definedName>
    <definedName name="__CLE5">#REF!</definedName>
    <definedName name="__cpt6210">#REF!</definedName>
    <definedName name="__cpt6220">#REF!</definedName>
    <definedName name="__cpt6230">#REF!</definedName>
    <definedName name="__cpt6240">#REF!</definedName>
    <definedName name="__cpt6250">#REF!</definedName>
    <definedName name="__cpt6260">#REF!</definedName>
    <definedName name="__cpt6270">#REF!</definedName>
    <definedName name="__cpt6280">#REF!</definedName>
    <definedName name="__cpt6285">#REF!</definedName>
    <definedName name="__cpt6295">#REF!</definedName>
    <definedName name="__Cpt6300">#REF!</definedName>
    <definedName name="__cpt6301">#REF!</definedName>
    <definedName name="__cpt6302">#REF!</definedName>
    <definedName name="__cpt6303">#REF!</definedName>
    <definedName name="__cpt6304">#REF!</definedName>
    <definedName name="__Cpt6310">#REF!</definedName>
    <definedName name="__cpt6311">#REF!</definedName>
    <definedName name="__cpt6312">#REF!</definedName>
    <definedName name="__cpt6314">#REF!</definedName>
    <definedName name="__cpt6315">#REF!</definedName>
    <definedName name="__cpt6320">#REF!</definedName>
    <definedName name="__cpt6321">#REF!</definedName>
    <definedName name="__cpt6330">#REF!</definedName>
    <definedName name="__cpt6331">#REF!</definedName>
    <definedName name="__cpt6340">#REF!</definedName>
    <definedName name="__cpt6400">#REF!</definedName>
    <definedName name="__cpt6401">#REF!</definedName>
    <definedName name="__cpt6412">#REF!</definedName>
    <definedName name="__cpt6420">#REF!</definedName>
    <definedName name="__cpt6430">#REF!</definedName>
    <definedName name="__cpt6431">#REF!</definedName>
    <definedName name="__cpt6440">#REF!</definedName>
    <definedName name="__cpt6441">#REF!</definedName>
    <definedName name="__cpt6450">#REF!</definedName>
    <definedName name="__cpt6451">#REF!</definedName>
    <definedName name="__cpt6460">#REF!</definedName>
    <definedName name="__cpt6461">#REF!</definedName>
    <definedName name="__cpt6470">#REF!</definedName>
    <definedName name="__cpt6471">#REF!</definedName>
    <definedName name="__cpt6480">#REF!</definedName>
    <definedName name="__cpt6500">#REF!</definedName>
    <definedName name="__cpt6510">#REF!</definedName>
    <definedName name="__cpt6511">#REF!</definedName>
    <definedName name="__cpt6520">#REF!</definedName>
    <definedName name="__cpt6521">#REF!</definedName>
    <definedName name="__cpt6530">#REF!</definedName>
    <definedName name="__cpt6540">#REF!</definedName>
    <definedName name="__cpt6550">#REF!</definedName>
    <definedName name="__cpt6551">#REF!</definedName>
    <definedName name="__cpt6560">#REF!</definedName>
    <definedName name="__cpt6570">#REF!</definedName>
    <definedName name="__cpt6620">#REF!</definedName>
    <definedName name="__cpt6630">#REF!</definedName>
    <definedName name="__cpt6640">#REF!</definedName>
    <definedName name="__cpt6700">#REF!</definedName>
    <definedName name="__cpt6701">#REF!</definedName>
    <definedName name="__cpt6710">#REF!</definedName>
    <definedName name="__cpt6711">#REF!</definedName>
    <definedName name="__cpt6712">#REF!</definedName>
    <definedName name="__cpt6713">#REF!</definedName>
    <definedName name="__cpt6720">#REF!</definedName>
    <definedName name="__Cpt6721">#REF!</definedName>
    <definedName name="__cpt6722">#REF!</definedName>
    <definedName name="__cpt6730">#REF!</definedName>
    <definedName name="__cpt6731">#REF!</definedName>
    <definedName name="__cpt6732">#REF!</definedName>
    <definedName name="__cpt6740">#REF!</definedName>
    <definedName name="__cpt6750">#REF!</definedName>
    <definedName name="__cpt6751">#REF!</definedName>
    <definedName name="__cpt6800">#REF!</definedName>
    <definedName name="__cpt6801">#REF!</definedName>
    <definedName name="__cpt6810">#REF!</definedName>
    <definedName name="__cpt6811">#REF!</definedName>
    <definedName name="__cpt6820">#REF!</definedName>
    <definedName name="__cpt6821">#REF!</definedName>
    <definedName name="__cpt6910">#REF!</definedName>
    <definedName name="__cpt6920">#REF!</definedName>
    <definedName name="__cpt6930">#REF!</definedName>
    <definedName name="__cpt6931">#REF!</definedName>
    <definedName name="__cpt6935">#REF!</definedName>
    <definedName name="__cpt6940">#REF!</definedName>
    <definedName name="__cpt6950">#REF!</definedName>
    <definedName name="__Dev6133">#REF!</definedName>
    <definedName name="__Dev62">#REF!</definedName>
    <definedName name="__Dev6300">#REF!</definedName>
    <definedName name="__Dev6301">#REF!</definedName>
    <definedName name="__Dev6310">#REF!</definedName>
    <definedName name="__Dev6311">#REF!</definedName>
    <definedName name="__Dev6312">#REF!</definedName>
    <definedName name="__Dev6320">#REF!</definedName>
    <definedName name="__Dev6321">#REF!</definedName>
    <definedName name="__Dev6700">#REF!</definedName>
    <definedName name="__Dev6701">#REF!</definedName>
    <definedName name="__Dev6710">#REF!</definedName>
    <definedName name="__Dev6720">#REF!</definedName>
    <definedName name="__Dev6721">#REF!</definedName>
    <definedName name="__Dev6722">#REF!</definedName>
    <definedName name="__MMK1">#REF!</definedName>
    <definedName name="__SB514">#REF!</definedName>
    <definedName name="__TAB1">#REF!</definedName>
    <definedName name="__TAB2">#REF!</definedName>
    <definedName name="__tcd1401">#REF!</definedName>
    <definedName name="__TDC08">#REF!</definedName>
    <definedName name="__TX01">#REF!</definedName>
    <definedName name="__TX04">#REF!</definedName>
    <definedName name="__TX05">#REF!</definedName>
    <definedName name="__TX06">#REF!</definedName>
    <definedName name="__TX07">#REF!</definedName>
    <definedName name="__TX08">#REF!</definedName>
    <definedName name="__TX10">#REF!</definedName>
    <definedName name="__TX11">#REF!</definedName>
    <definedName name="__TX12">#REF!</definedName>
    <definedName name="_02Z1">#REF!</definedName>
    <definedName name="_522BB">#REF!</definedName>
    <definedName name="_522BO">#REF!</definedName>
    <definedName name="_522BR">#REF!</definedName>
    <definedName name="_522BS">#REF!</definedName>
    <definedName name="_522DW">#REF!</definedName>
    <definedName name="_522GR">#REF!</definedName>
    <definedName name="_522GW">#REF!</definedName>
    <definedName name="_522HO">#REF!</definedName>
    <definedName name="_522IA">#REF!</definedName>
    <definedName name="_522MA">#REF!</definedName>
    <definedName name="_522MB">#REF!</definedName>
    <definedName name="_522MW">#REF!</definedName>
    <definedName name="_522PC">#REF!</definedName>
    <definedName name="_522PS">#REF!</definedName>
    <definedName name="_522RT">#REF!</definedName>
    <definedName name="_522RW">#REF!</definedName>
    <definedName name="_522SC">#REF!</definedName>
    <definedName name="_522SH">#REF!</definedName>
    <definedName name="_522SS">#REF!</definedName>
    <definedName name="_522SV">#REF!</definedName>
    <definedName name="_522TC">#REF!</definedName>
    <definedName name="_522TD">#REF!</definedName>
    <definedName name="_522WB">#REF!</definedName>
    <definedName name="_522WD">#REF!</definedName>
    <definedName name="_A86625">#REF!</definedName>
    <definedName name="_B105200">#REF!</definedName>
    <definedName name="_C77192">#REF!</definedName>
    <definedName name="_CLE1">#REF!</definedName>
    <definedName name="_CLE2">#REF!</definedName>
    <definedName name="_CLE5">#REF!</definedName>
    <definedName name="_cpt6210">#REF!</definedName>
    <definedName name="_cpt6220">#REF!</definedName>
    <definedName name="_cpt6230">#REF!</definedName>
    <definedName name="_cpt6240">#REF!</definedName>
    <definedName name="_cpt6250">#REF!</definedName>
    <definedName name="_cpt6260">#REF!</definedName>
    <definedName name="_cpt6270">#REF!</definedName>
    <definedName name="_cpt6280">#REF!</definedName>
    <definedName name="_cpt6285">#REF!</definedName>
    <definedName name="_cpt6295">#REF!</definedName>
    <definedName name="_Cpt6300">#REF!</definedName>
    <definedName name="_cpt6301">#REF!</definedName>
    <definedName name="_cpt6302">#REF!</definedName>
    <definedName name="_cpt6303">#REF!</definedName>
    <definedName name="_cpt6304">#REF!</definedName>
    <definedName name="_Cpt6310">#REF!</definedName>
    <definedName name="_cpt6311">#REF!</definedName>
    <definedName name="_cpt6312">#REF!</definedName>
    <definedName name="_cpt6315">#REF!</definedName>
    <definedName name="_cpt6320">#REF!</definedName>
    <definedName name="_cpt6321">#REF!</definedName>
    <definedName name="_cpt6330">#REF!</definedName>
    <definedName name="_cpt6331">#REF!</definedName>
    <definedName name="_cpt6340">#REF!</definedName>
    <definedName name="_cpt6400">#REF!</definedName>
    <definedName name="_cpt6401">#REF!</definedName>
    <definedName name="_cpt6412">#REF!</definedName>
    <definedName name="_cpt6420">#REF!</definedName>
    <definedName name="_cpt6430">#REF!</definedName>
    <definedName name="_cpt6431">#REF!</definedName>
    <definedName name="_cpt6440">#REF!</definedName>
    <definedName name="_cpt6441">#REF!</definedName>
    <definedName name="_cpt6450">#REF!</definedName>
    <definedName name="_cpt6451">#REF!</definedName>
    <definedName name="_cpt6460">#REF!</definedName>
    <definedName name="_cpt6461">#REF!</definedName>
    <definedName name="_cpt6470">#REF!</definedName>
    <definedName name="_cpt6471">#REF!</definedName>
    <definedName name="_cpt6480">#REF!</definedName>
    <definedName name="_cpt6500">#REF!</definedName>
    <definedName name="_cpt6510">#REF!</definedName>
    <definedName name="_cpt6511">#REF!</definedName>
    <definedName name="_cpt6520">#REF!</definedName>
    <definedName name="_cpt6521">#REF!</definedName>
    <definedName name="_cpt6530">#REF!</definedName>
    <definedName name="_cpt6540">#REF!</definedName>
    <definedName name="_cpt6550">#REF!</definedName>
    <definedName name="_cpt6551">#REF!</definedName>
    <definedName name="_cpt6560">#REF!</definedName>
    <definedName name="_cpt6570">#REF!</definedName>
    <definedName name="_cpt6620">#REF!</definedName>
    <definedName name="_cpt6630">#REF!</definedName>
    <definedName name="_cpt6640">#REF!</definedName>
    <definedName name="_cpt6700">#REF!</definedName>
    <definedName name="_cpt6701">#REF!</definedName>
    <definedName name="_cpt6710">#REF!</definedName>
    <definedName name="_cpt6711">#REF!</definedName>
    <definedName name="_cpt6712">#REF!</definedName>
    <definedName name="_cpt6713">#REF!</definedName>
    <definedName name="_cpt6720">#REF!</definedName>
    <definedName name="_Cpt6721">#REF!</definedName>
    <definedName name="_cpt6722">#REF!</definedName>
    <definedName name="_cpt6730">#REF!</definedName>
    <definedName name="_cpt6731">#REF!</definedName>
    <definedName name="_cpt6732">#REF!</definedName>
    <definedName name="_cpt6740">#REF!</definedName>
    <definedName name="_cpt6750">#REF!</definedName>
    <definedName name="_cpt6751">#REF!</definedName>
    <definedName name="_cpt6800">#REF!</definedName>
    <definedName name="_cpt6801">#REF!</definedName>
    <definedName name="_cpt6810">#REF!</definedName>
    <definedName name="_cpt6811">#REF!</definedName>
    <definedName name="_cpt6820">#REF!</definedName>
    <definedName name="_cpt6821">#REF!</definedName>
    <definedName name="_cpt6910">#REF!</definedName>
    <definedName name="_cpt6920">#REF!</definedName>
    <definedName name="_cpt6930">#REF!</definedName>
    <definedName name="_cpt6931">#REF!</definedName>
    <definedName name="_cpt6935">#REF!</definedName>
    <definedName name="_cpt6940">#REF!</definedName>
    <definedName name="_cpt6950">#REF!</definedName>
    <definedName name="_Dev6133">#REF!</definedName>
    <definedName name="_Dev62">#REF!</definedName>
    <definedName name="_Dev6300">#REF!</definedName>
    <definedName name="_Dev6301">#REF!</definedName>
    <definedName name="_Dev6310">#REF!</definedName>
    <definedName name="_Dev6311">#REF!</definedName>
    <definedName name="_Dev6312">#REF!</definedName>
    <definedName name="_Dev6320">#REF!</definedName>
    <definedName name="_Dev6321">#REF!</definedName>
    <definedName name="_Dev6700">#REF!</definedName>
    <definedName name="_Dev6701">#REF!</definedName>
    <definedName name="_Dev6710">#REF!</definedName>
    <definedName name="_Dev6720">#REF!</definedName>
    <definedName name="_Dev6721">#REF!</definedName>
    <definedName name="_Dev6722">#REF!</definedName>
    <definedName name="_end1">#REF!</definedName>
    <definedName name="_end2">#REF!</definedName>
    <definedName name="_end3">#REF!</definedName>
    <definedName name="_EUR10">#REF!</definedName>
    <definedName name="_Fill">#REF!</definedName>
    <definedName name="_ftn1_7">#REF!</definedName>
    <definedName name="_ftnref1_7">#REF!</definedName>
    <definedName name="_ml10">#REF!</definedName>
    <definedName name="_ML1301">#REF!</definedName>
    <definedName name="_ML1303">#REF!</definedName>
    <definedName name="_ML1404">#REF!</definedName>
    <definedName name="_ML1405">#REF!</definedName>
    <definedName name="_ML1406">#REF!</definedName>
    <definedName name="_MMK1">#REF!</definedName>
    <definedName name="_SB514">#REF!</definedName>
    <definedName name="_SN1401">#REF!</definedName>
    <definedName name="_TAB1">#REF!</definedName>
    <definedName name="_TAB2">#REF!</definedName>
    <definedName name="_tcd1401">#REF!</definedName>
    <definedName name="_TX01">#REF!</definedName>
    <definedName name="_TX04">#REF!</definedName>
    <definedName name="_TX05">#REF!</definedName>
    <definedName name="_TX06">#REF!</definedName>
    <definedName name="_TX07">#REF!</definedName>
    <definedName name="_TX08">#REF!</definedName>
    <definedName name="_tx1">#REF!</definedName>
    <definedName name="_TX10">#REF!</definedName>
    <definedName name="_TX11">#REF!</definedName>
    <definedName name="_TX12">#REF!</definedName>
    <definedName name="_USD12">#REF!</definedName>
    <definedName name="_USD311202">#REF!</definedName>
    <definedName name="_ver12">#REF!</definedName>
    <definedName name="a">#REF!</definedName>
    <definedName name="ABC">#REF!</definedName>
    <definedName name="ACHAT">#REF!</definedName>
    <definedName name="ACHATLOC">#REF!</definedName>
    <definedName name="ACQUIeur">#REF!</definedName>
    <definedName name="actividad">#REF!</definedName>
    <definedName name="ALDS">#REF!</definedName>
    <definedName name="ali">#REF!</definedName>
    <definedName name="ANALYSE">#REF!</definedName>
    <definedName name="arrrrrrrr">#REF!</definedName>
    <definedName name="ars">#REF!</definedName>
    <definedName name="arsebeka">#REF!</definedName>
    <definedName name="as">#REF!</definedName>
    <definedName name="asd">#REF!</definedName>
    <definedName name="asdf">#REF!</definedName>
    <definedName name="asx">#REF!</definedName>
    <definedName name="Athanase">#REF!</definedName>
    <definedName name="atot">#REF!</definedName>
    <definedName name="atuot">#REF!</definedName>
    <definedName name="avance">#REF!</definedName>
    <definedName name="awareness">#REF!</definedName>
    <definedName name="awq">#REF!</definedName>
    <definedName name="B">#REF!</definedName>
    <definedName name="BABUSD1">#REF!</definedName>
    <definedName name="BABUSD101">#REF!</definedName>
    <definedName name="BABUSD102">#REF!</definedName>
    <definedName name="BAILLEUR">#REF!</definedName>
    <definedName name="BAN_LOG_129">#REF!</definedName>
    <definedName name="BAN.LOG.129">#REF!</definedName>
    <definedName name="Base_de_données1">#REF!</definedName>
    <definedName name="Base_données_MI">#REF!</definedName>
    <definedName name="Base_données_MI_3">#REF!</definedName>
    <definedName name="Base_du_personnel">#REF!</definedName>
    <definedName name="BaseCongés">#REF!</definedName>
    <definedName name="BaseJours">#REF!</definedName>
    <definedName name="BASES">#REF!</definedName>
    <definedName name="BBBKES1">#REF!</definedName>
    <definedName name="BBBKES102">#REF!</definedName>
    <definedName name="BDTFOR">#REF!</definedName>
    <definedName name="BDTFOR2">#REF!</definedName>
    <definedName name="BDTJUN">#REF!</definedName>
    <definedName name="BNF">#REF!</definedName>
    <definedName name="Bougies">#REF!</definedName>
    <definedName name="BSRXC">#REF!</definedName>
    <definedName name="btot">#REF!</definedName>
    <definedName name="Budget_Database">#REF!</definedName>
    <definedName name="budgetok">#REF!</definedName>
    <definedName name="budgetpuami">#REF!</definedName>
    <definedName name="budgetpuamiformat">#REF!</definedName>
    <definedName name="budgets">#REF!</definedName>
    <definedName name="bug">#REF!</definedName>
    <definedName name="bv">#REF!</definedName>
    <definedName name="CA">#REF!</definedName>
    <definedName name="CACEUR">#REF!</definedName>
    <definedName name="CACUSD1">#REF!</definedName>
    <definedName name="CACUSD103">#REF!</definedName>
    <definedName name="Camp_Area">#REF!</definedName>
    <definedName name="CAR_FEB">#REF!</definedName>
    <definedName name="CAR_JAN">#REF!</definedName>
    <definedName name="cashbook">#REF!</definedName>
    <definedName name="cat">#REF!</definedName>
    <definedName name="CATEGORIE">#REF!</definedName>
    <definedName name="Catégorie">#REF!</definedName>
    <definedName name="CATORDI">#REF!</definedName>
    <definedName name="CATRADIO">#REF!</definedName>
    <definedName name="CATTEL">#REF!</definedName>
    <definedName name="CCCKES1">#REF!</definedName>
    <definedName name="CCCKES102">#REF!</definedName>
    <definedName name="CellJour">#REF!</definedName>
    <definedName name="CFA_USD">#REF!</definedName>
    <definedName name="CFCA">#REF!</definedName>
    <definedName name="Christian">#REF!</definedName>
    <definedName name="classeur">#REF!</definedName>
    <definedName name="CLE">#REF!</definedName>
    <definedName name="CLEMALI">#REF!</definedName>
    <definedName name="Codes">#REF!</definedName>
    <definedName name="Codes_Comptables_3">#REF!</definedName>
    <definedName name="cogela">#REF!</definedName>
    <definedName name="COGELAECHO">#REF!</definedName>
    <definedName name="COGES">#REF!</definedName>
    <definedName name="Col_Headings">#REF!</definedName>
    <definedName name="comptab">#REF!</definedName>
    <definedName name="construction">#REF!</definedName>
    <definedName name="Contractualisation">#REF!</definedName>
    <definedName name="Contractualisations">#REF!</definedName>
    <definedName name="CONTRAT">#REF!</definedName>
    <definedName name="Contrats">#REF!</definedName>
    <definedName name="Coordo">#REF!</definedName>
    <definedName name="Counter">#REF!</definedName>
    <definedName name="cout_suivi">#REF!</definedName>
    <definedName name="cpt61INV">#REF!</definedName>
    <definedName name="cpt61XX">#REF!</definedName>
    <definedName name="Cpt6721EUR">#REF!</definedName>
    <definedName name="CPTRYUT">#REF!</definedName>
    <definedName name="crit204">#REF!</definedName>
    <definedName name="crit204bis">#REF!</definedName>
    <definedName name="crit207">#REF!</definedName>
    <definedName name="crit207bis">#REF!</definedName>
    <definedName name="crit208">#REF!</definedName>
    <definedName name="crit208bis">#REF!</definedName>
    <definedName name="crit210">#REF!</definedName>
    <definedName name="crit210_3">#REF!</definedName>
    <definedName name="crit211">#REF!</definedName>
    <definedName name="crit211bis">#REF!</definedName>
    <definedName name="crit212">#REF!</definedName>
    <definedName name="crit212bis">#REF!</definedName>
    <definedName name="crit219">#REF!</definedName>
    <definedName name="crit219bis">#REF!</definedName>
    <definedName name="crit220">#REF!</definedName>
    <definedName name="crit220_3">#REF!</definedName>
    <definedName name="crit223">#REF!</definedName>
    <definedName name="crit223bis">#REF!</definedName>
    <definedName name="crit224">#REF!</definedName>
    <definedName name="crit224bis">#REF!</definedName>
    <definedName name="crit226">#REF!</definedName>
    <definedName name="crit226bis">#REF!</definedName>
    <definedName name="crit228">#REF!</definedName>
    <definedName name="crit2280">#REF!</definedName>
    <definedName name="crit2280_3">#REF!</definedName>
    <definedName name="crit2280bis">#REF!</definedName>
    <definedName name="crit2280bis_3">#REF!</definedName>
    <definedName name="crit228bis">#REF!</definedName>
    <definedName name="crit230">#REF!</definedName>
    <definedName name="crit230bis">#REF!</definedName>
    <definedName name="crit232">#REF!</definedName>
    <definedName name="crit232bis">#REF!</definedName>
    <definedName name="crit233">#REF!</definedName>
    <definedName name="crit233bis">#REF!</definedName>
    <definedName name="crit234">#REF!</definedName>
    <definedName name="crit234bis">#REF!</definedName>
    <definedName name="crit235">#REF!</definedName>
    <definedName name="crit235bis">#REF!</definedName>
    <definedName name="crit400">#REF!</definedName>
    <definedName name="Critères_MI">#REF!</definedName>
    <definedName name="Critères_MI_3">#REF!</definedName>
    <definedName name="ctot">#REF!</definedName>
    <definedName name="cur">#REF!</definedName>
    <definedName name="DAHALOG031DAH09">#REF!</definedName>
    <definedName name="DAHLOG030DAH09">#REF!</definedName>
    <definedName name="DAHLOG035DAH">#REF!</definedName>
    <definedName name="database1">#REF!</definedName>
    <definedName name="Databases">#REF!</definedName>
    <definedName name="datacongé">#REF!</definedName>
    <definedName name="DATE__">#REF!</definedName>
    <definedName name="ddgejklr">#REF!</definedName>
    <definedName name="Département">#REF!</definedName>
    <definedName name="DEVISE">#REF!</definedName>
    <definedName name="DEVISE_BUDGET">#REF!</definedName>
    <definedName name="DEVISE_DEPENSE">#REF!</definedName>
    <definedName name="DEVISEMALI">#REF!</definedName>
    <definedName name="DEVISES">#REF!</definedName>
    <definedName name="dfgfhgh">#REF!</definedName>
    <definedName name="dfghjkl">#REF!</definedName>
    <definedName name="DFSQSF">#REF!</definedName>
    <definedName name="dolareuro">#REF!</definedName>
    <definedName name="dolareuro3">#REF!</definedName>
    <definedName name="dollar_euro">#REF!</definedName>
    <definedName name="dre">#REF!</definedName>
    <definedName name="drugo">#REF!</definedName>
    <definedName name="ds">#REF!</definedName>
    <definedName name="DSF">#REF!</definedName>
    <definedName name="DSJK1">#REF!</definedName>
    <definedName name="dtot">#REF!</definedName>
    <definedName name="Duration">#REF!</definedName>
    <definedName name="durée">#REF!</definedName>
    <definedName name="e_1">#REF!</definedName>
    <definedName name="e_d">#REF!</definedName>
    <definedName name="echo">#REF!</definedName>
    <definedName name="ee">#REF!</definedName>
    <definedName name="efreratga">#REF!</definedName>
    <definedName name="eldouma">#REF!</definedName>
    <definedName name="Emmanuel">#REF!</definedName>
    <definedName name="end">#REF!</definedName>
    <definedName name="Espérance">#REF!</definedName>
    <definedName name="EUR">#REF!</definedName>
    <definedName name="EUR_BDT">#REF!</definedName>
    <definedName name="EUR_D">#REF!</definedName>
    <definedName name="eur_dol">#REF!</definedName>
    <definedName name="eur_doll">#REF!</definedName>
    <definedName name="EUR_GBP">#REF!</definedName>
    <definedName name="EUR_MMK">#REF!</definedName>
    <definedName name="EUR_MMK2">#REF!</definedName>
    <definedName name="EUR_MMMK">#REF!</definedName>
    <definedName name="EUR_USD">#REF!</definedName>
    <definedName name="EUR_USD2">#REF!</definedName>
    <definedName name="EURFOR">#REF!</definedName>
    <definedName name="euro">#REF!</definedName>
    <definedName name="euro_dollar">#REF!</definedName>
    <definedName name="euro_MMK">#REF!</definedName>
    <definedName name="EURO_USD">#REF!</definedName>
    <definedName name="euros_MMK">#REF!</definedName>
    <definedName name="EURUSD">#REF!</definedName>
    <definedName name="EURXOF">#REF!</definedName>
    <definedName name="Excel_BuiltIn_Criteria">#REF!</definedName>
    <definedName name="Excel_BuiltIn_Criteria_3">#REF!</definedName>
    <definedName name="Excel_BuiltIn_Database">#REF!</definedName>
    <definedName name="Excel_BuiltIn_Database_3">#REF!</definedName>
    <definedName name="Excel_BuiltIn_Extract">#REF!</definedName>
    <definedName name="Excel_BuiltIn_Extract_3">#REF!</definedName>
    <definedName name="Excel_BuiltIn_Print_Area">#REF!</definedName>
    <definedName name="EXPAT">#REF!</definedName>
    <definedName name="Expenses">#REF!</definedName>
    <definedName name="Extraction_MI">#REF!</definedName>
    <definedName name="Extraction_MI_3">#REF!</definedName>
    <definedName name="f">#REF!</definedName>
    <definedName name="f_1">#REF!</definedName>
    <definedName name="FAFAF">#REF!</definedName>
    <definedName name="FC">#REF!</definedName>
    <definedName name="fchngjmnh">#REF!</definedName>
    <definedName name="FD6_BDT">#REF!</definedName>
    <definedName name="FD6_tx">#REF!</definedName>
    <definedName name="FD6BDT">#REF!</definedName>
    <definedName name="FD6tx">#REF!</definedName>
    <definedName name="Feuil2">#REF!</definedName>
    <definedName name="ffdfdd">#REF!</definedName>
    <definedName name="FGH">#REF!</definedName>
    <definedName name="fghhgdf">#REF!</definedName>
    <definedName name="FGHJ">#REF!</definedName>
    <definedName name="fhom">#REF!</definedName>
    <definedName name="FINANCEMENT">#REF!</definedName>
    <definedName name="financiadores">#REF!</definedName>
    <definedName name="FINH">#REF!</definedName>
    <definedName name="Finiquito_Jocotán_v4_Datos_List">#REF!</definedName>
    <definedName name="fjdsqkf">#REF!</definedName>
    <definedName name="Fonction">#REF!</definedName>
    <definedName name="Fonction_du_Respo_Admin">#REF!</definedName>
    <definedName name="Fonction_Respo_Opérationnel">#REF!</definedName>
    <definedName name="Fonction_Responsable_Opérationnel">#REF!</definedName>
    <definedName name="FPHIdev">#REF!</definedName>
    <definedName name="FPHIEur">#REF!</definedName>
    <definedName name="fqzeuidsq">#REF!</definedName>
    <definedName name="fr">#REF!</definedName>
    <definedName name="FRA">#REF!</definedName>
    <definedName name="Freddy">#REF!</definedName>
    <definedName name="FRO">#REF!</definedName>
    <definedName name="fs">#REF!</definedName>
    <definedName name="fsk">#REF!</definedName>
    <definedName name="ftot">#REF!</definedName>
    <definedName name="FUNDS">#REF!</definedName>
    <definedName name="fusion">#REF!</definedName>
    <definedName name="fv">#REF!</definedName>
    <definedName name="fzde">#REF!</definedName>
    <definedName name="ga">#REF!</definedName>
    <definedName name="gagtaer">#REF!</definedName>
    <definedName name="gbp">#REF!</definedName>
    <definedName name="GBP_MMK">#REF!</definedName>
    <definedName name="gdgrtte">#REF!</definedName>
    <definedName name="gds">#REF!</definedName>
    <definedName name="gds_3">#REF!</definedName>
    <definedName name="gfhfhfh">#REF!</definedName>
    <definedName name="gfhhfj">#REF!</definedName>
    <definedName name="ggggg">#REF!</definedName>
    <definedName name="gh">#REF!</definedName>
    <definedName name="ghj">#REF!</definedName>
    <definedName name="ghsrst">#REF!</definedName>
    <definedName name="gjhgjmhjk">#REF!</definedName>
    <definedName name="gkh">#REF!</definedName>
    <definedName name="gnvnhmjn">#REF!</definedName>
    <definedName name="Grand_bailleur">#REF!</definedName>
    <definedName name="Grand_Total">#REF!</definedName>
    <definedName name="gsgyteaqra">#REF!</definedName>
    <definedName name="gtot">#REF!</definedName>
    <definedName name="h">#REF!</definedName>
    <definedName name="here">#REF!</definedName>
    <definedName name="HH">#REF!</definedName>
    <definedName name="hi">#REF!</definedName>
    <definedName name="HISTORIQUE">#REF!</definedName>
    <definedName name="hjk">#REF!</definedName>
    <definedName name="HOLIDAY">#REF!</definedName>
    <definedName name="HOUSE">#REF!</definedName>
    <definedName name="HOUSE_3">#REF!</definedName>
    <definedName name="HTG">#REF!</definedName>
    <definedName name="htot">#REF!</definedName>
    <definedName name="huj">#REF!</definedName>
    <definedName name="idCelluleAppui">#REF!</definedName>
    <definedName name="idLieu">#REF!</definedName>
    <definedName name="IDLIGNEB">#REF!</definedName>
    <definedName name="idProjet">#REF!</definedName>
    <definedName name="IL">#REF!</definedName>
    <definedName name="ILST">#REF!</definedName>
    <definedName name="IncomeTaxe">#REF!</definedName>
    <definedName name="Isaac">#REF!</definedName>
    <definedName name="j">#REF!</definedName>
    <definedName name="jane">#REF!</definedName>
    <definedName name="jesus">#REF!</definedName>
    <definedName name="jhjhjk">#REF!</definedName>
    <definedName name="jjjj">#REF!</definedName>
    <definedName name="jk">#REF!</definedName>
    <definedName name="jkl">#REF!</definedName>
    <definedName name="JLS">#REF!</definedName>
    <definedName name="jmlkfdsq">#REF!</definedName>
    <definedName name="Josué">#REF!</definedName>
    <definedName name="JU">#REF!</definedName>
    <definedName name="jujju">#REF!</definedName>
    <definedName name="jules">#REF!</definedName>
    <definedName name="Justin">#REF!</definedName>
    <definedName name="jvg">#REF!</definedName>
    <definedName name="kaiwa">#REF!</definedName>
    <definedName name="Kanane">#REF!</definedName>
    <definedName name="khlkhkl">#REF!</definedName>
    <definedName name="Kind_of_items">#REF!</definedName>
    <definedName name="kjkjljkl.">#REF!</definedName>
    <definedName name="klkjlk">#REF!</definedName>
    <definedName name="klo">#REF!</definedName>
    <definedName name="klp">#REF!</definedName>
    <definedName name="kml">#REF!</definedName>
    <definedName name="kol">#REF!</definedName>
    <definedName name="ktot">#REF!</definedName>
    <definedName name="lieu">#REF!</definedName>
    <definedName name="Lieux">#REF!</definedName>
    <definedName name="Lignes_financières_3">#REF!</definedName>
    <definedName name="LIKASI">#REF!</definedName>
    <definedName name="Lista_datos">#REF!</definedName>
    <definedName name="liste">#REF!</definedName>
    <definedName name="ListMonth">#REF!</definedName>
    <definedName name="LOABOOK">#REF!</definedName>
    <definedName name="Log">#REF!</definedName>
    <definedName name="log_process">#REF!</definedName>
    <definedName name="Logistics">#REF!</definedName>
    <definedName name="LOL">#REF!</definedName>
    <definedName name="lpo">#REF!</definedName>
    <definedName name="ltot">#REF!</definedName>
    <definedName name="m">#REF!</definedName>
    <definedName name="MAEFOOD">#REF!</definedName>
    <definedName name="MAYO1">#REF!</definedName>
    <definedName name="MAYO1_3">#REF!</definedName>
    <definedName name="MAYO2">#REF!</definedName>
    <definedName name="MAYO2_3">#REF!</definedName>
    <definedName name="MCWH">#REF!</definedName>
    <definedName name="MISSION">#REF!</definedName>
    <definedName name="mldolar">#REF!</definedName>
    <definedName name="MMK">#REF!</definedName>
    <definedName name="MMK_dollar">#REF!</definedName>
    <definedName name="MMK_USD">#REF!</definedName>
    <definedName name="MMK_USD2">#REF!</definedName>
    <definedName name="mmm">#REF!</definedName>
    <definedName name="monloc">#REF!</definedName>
    <definedName name="month">#REF!</definedName>
    <definedName name="MONTHS">#REF!</definedName>
    <definedName name="MRO">#REF!</definedName>
    <definedName name="n">#REF!</definedName>
    <definedName name="N_PROG">#REF!</definedName>
    <definedName name="nbEmpl">#REF!</definedName>
    <definedName name="NBLOC">#REF!</definedName>
    <definedName name="NbrJourMois">#REF!</definedName>
    <definedName name="NBVEHICMSF">#REF!</definedName>
    <definedName name="NDJAMENA">#REF!</definedName>
    <definedName name="ndolaou">#REF!</definedName>
    <definedName name="Newname">#REF!</definedName>
    <definedName name="NEWREALLOC">#REF!</definedName>
    <definedName name="NGOURI">#REF!</definedName>
    <definedName name="NICO">#REF!</definedName>
    <definedName name="nj">#REF!</definedName>
    <definedName name="njk">#REF!</definedName>
    <definedName name="Nom_du_Responsable_Administratif">#REF!</definedName>
    <definedName name="Nom_Respo_Opérationnel">#REF!</definedName>
    <definedName name="novrt">#REF!</definedName>
    <definedName name="NRA">#REF!</definedName>
    <definedName name="NRO">#REF!</definedName>
    <definedName name="ntot">#REF!</definedName>
    <definedName name="NuméroJours">#REF!</definedName>
    <definedName name="OFDA">#REF!</definedName>
    <definedName name="OFDAfood">#REF!</definedName>
    <definedName name="OFFICE">#REF!</definedName>
    <definedName name="OFFICE_3">#REF!</definedName>
    <definedName name="Olivier">#REF!</definedName>
    <definedName name="oljl">#REF!</definedName>
    <definedName name="OMDURMAN">#REF!</definedName>
    <definedName name="OMDURMAN_3">#REF!</definedName>
    <definedName name="onglet">#REF!</definedName>
    <definedName name="oop">#REF!</definedName>
    <definedName name="otot">#REF!</definedName>
    <definedName name="Outillage">#REF!</definedName>
    <definedName name="overhead">#REF!</definedName>
    <definedName name="OVERMAX">#REF!</definedName>
    <definedName name="OVERTEX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IE0809">#REF!</definedName>
    <definedName name="Paie0901">#REF!</definedName>
    <definedName name="Paie0902">#REF!</definedName>
    <definedName name="Paie0905">#REF!</definedName>
    <definedName name="PAIEAOUT09">#REF!</definedName>
    <definedName name="PAPLOG_____PAR10">#REF!</definedName>
    <definedName name="PAPLOG.....PAR10">#REF!</definedName>
    <definedName name="PARAMETRE">#REF!</definedName>
    <definedName name="partida">#REF!</definedName>
    <definedName name="PAYMENT">#REF!</definedName>
    <definedName name="PerdiemMens">#REF!</definedName>
    <definedName name="PIVOT">#REF!</definedName>
    <definedName name="PIVOTGLOBAL1360">#REF!</definedName>
    <definedName name="PIVOTGLOBAL1424">#REF!</definedName>
    <definedName name="PIVOTGLOBAL1426">#REF!</definedName>
    <definedName name="PIVOTGLOBCURRENCY">#REF!</definedName>
    <definedName name="place">#REF!</definedName>
    <definedName name="plagexpats2">#REF!</definedName>
    <definedName name="plIRPP">#REF!</definedName>
    <definedName name="POOL">#REF!</definedName>
    <definedName name="ppppp">#REF!</definedName>
    <definedName name="pppppppppppp">#REF!</definedName>
    <definedName name="PREVUdev">#REF!</definedName>
    <definedName name="PREVUeur">#REF!</definedName>
    <definedName name="primetrans">#REF!</definedName>
    <definedName name="proba">#REF!</definedName>
    <definedName name="PROBA1">#REF!</definedName>
    <definedName name="PROBA2">#REF!</definedName>
    <definedName name="produit">#REF!</definedName>
    <definedName name="Programs">#REF!</definedName>
    <definedName name="Project_01">#REF!</definedName>
    <definedName name="PROJETMALI">#REF!</definedName>
    <definedName name="Prop">#REF!</definedName>
    <definedName name="prout">#REF!</definedName>
    <definedName name="Provid">#REF!</definedName>
    <definedName name="pROVIDER">#REF!</definedName>
    <definedName name="ptot">#REF!</definedName>
    <definedName name="puamiformat">#REF!</definedName>
    <definedName name="Publipost">#REF!</definedName>
    <definedName name="pyscnps">#REF!</definedName>
    <definedName name="pysfir">#REF!</definedName>
    <definedName name="pysirpp">#REF!</definedName>
    <definedName name="quilts">#REF!</definedName>
    <definedName name="qwe">#REF!</definedName>
    <definedName name="qwwruio">#REF!</definedName>
    <definedName name="Radio_Communication">#REF!</definedName>
    <definedName name="RATE_MMKUSD">#REF!</definedName>
    <definedName name="RATE_USD_MMK">#REF!</definedName>
    <definedName name="RATEBDT_EUR">#REF!</definedName>
    <definedName name="RATEEUR_MMK">#REF!</definedName>
    <definedName name="RATEEUR_USD">#REF!</definedName>
    <definedName name="RATEUSD_MMK">#REF!</definedName>
    <definedName name="RAV">#REF!</definedName>
    <definedName name="RCCOM">#REF!</definedName>
    <definedName name="rd">#REF!</definedName>
    <definedName name="Reagent">#REF!</definedName>
    <definedName name="REALISE">#REF!</definedName>
    <definedName name="REALLOC">#REF!</definedName>
    <definedName name="Reallocations">#REF!</definedName>
    <definedName name="RECAP">#REF!</definedName>
    <definedName name="récap">#REF!</definedName>
    <definedName name="RECAP_3">#REF!</definedName>
    <definedName name="RECU_FACTURE">#REF!</definedName>
    <definedName name="RED">#REF!</definedName>
    <definedName name="REDT">#REF!</definedName>
    <definedName name="Rehab">#REF!</definedName>
    <definedName name="RENT">#REF!</definedName>
    <definedName name="ReportCodes">#REF!</definedName>
    <definedName name="reyru">#REF!</definedName>
    <definedName name="ri">#REF!</definedName>
    <definedName name="RUNNINGCOST">#REF!</definedName>
    <definedName name="RUSH">#REF!</definedName>
    <definedName name="rva">#REF!</definedName>
    <definedName name="rvqr">#REF!</definedName>
    <definedName name="saga">#REF!</definedName>
    <definedName name="SALAIRE">#REF!</definedName>
    <definedName name="Salary">#REF!</definedName>
    <definedName name="SALARY_SCALE">#REF!</definedName>
    <definedName name="SALARYSCALE">#REF!</definedName>
    <definedName name="salbrut">#REF!</definedName>
    <definedName name="salbrut1">#REF!</definedName>
    <definedName name="SALBRUTREEL">#REF!</definedName>
    <definedName name="SalGrid">#REF!</definedName>
    <definedName name="SalPlaf">#REF!</definedName>
    <definedName name="san">#REF!</definedName>
    <definedName name="saq">#REF!</definedName>
    <definedName name="sd">#REF!</definedName>
    <definedName name="sda">#REF!</definedName>
    <definedName name="se">#REF!</definedName>
    <definedName name="SENTEX">#REF!</definedName>
    <definedName name="ser">#REF!</definedName>
    <definedName name="shaae">#REF!</definedName>
    <definedName name="SHEET">#REF!</definedName>
    <definedName name="sheet01jan08">#REF!</definedName>
    <definedName name="sheet03may07">#REF!</definedName>
    <definedName name="sheet04nov07">#REF!</definedName>
    <definedName name="sheet05jan07">#REF!</definedName>
    <definedName name="sheet1">#REF!</definedName>
    <definedName name="sheet12jan06">#REF!</definedName>
    <definedName name="sheet14dec07">#REF!</definedName>
    <definedName name="sheet17dec06">#REF!</definedName>
    <definedName name="sheet17sep07">#REF!</definedName>
    <definedName name="sheet2">#REF!</definedName>
    <definedName name="sheet21oct07">#REF!</definedName>
    <definedName name="sheet22oct06">#REF!</definedName>
    <definedName name="sheet24aug06">#REF!</definedName>
    <definedName name="sheet24oct07">#REF!</definedName>
    <definedName name="sheet28apr07">#REF!</definedName>
    <definedName name="sheet28aug06">#REF!</definedName>
    <definedName name="sheet28nov06">#REF!</definedName>
    <definedName name="sheet29sep06">#REF!</definedName>
    <definedName name="sheet3">#REF!</definedName>
    <definedName name="sheet31jul06">#REF!</definedName>
    <definedName name="sheet31oct06">#REF!</definedName>
    <definedName name="SHEET9">#REF!</definedName>
    <definedName name="Shelters">#REF!</definedName>
    <definedName name="sjsj">#REF!</definedName>
    <definedName name="SOLLIeur">#REF!</definedName>
    <definedName name="SOMME.SI">#REF!</definedName>
    <definedName name="Spring">#REF!</definedName>
    <definedName name="sqdfsd">#REF!</definedName>
    <definedName name="SQFJKML4">#REF!</definedName>
    <definedName name="ss">#REF!</definedName>
    <definedName name="STAFFCODE">#REF!</definedName>
    <definedName name="start">#REF!</definedName>
    <definedName name="start1">#REF!</definedName>
    <definedName name="start2">#REF!</definedName>
    <definedName name="start3">#REF!</definedName>
    <definedName name="STATCONTRAT">#REF!</definedName>
    <definedName name="stot">#REF!</definedName>
    <definedName name="SUIVI">#REF!</definedName>
    <definedName name="Suivi_budg">#REF!</definedName>
    <definedName name="SUIVIBUD">#REF!</definedName>
    <definedName name="Sum_of_MONTANT">#REF!</definedName>
    <definedName name="Synthèse">#REF!</definedName>
    <definedName name="t">#REF!</definedName>
    <definedName name="T_X">#REF!</definedName>
    <definedName name="T1DEDUC">#REF!</definedName>
    <definedName name="T1LUMPSUM">#REF!</definedName>
    <definedName name="T1MAX">#REF!</definedName>
    <definedName name="T1MIN">#REF!</definedName>
    <definedName name="T1RATE">#REF!</definedName>
    <definedName name="T2DEDUC">#REF!</definedName>
    <definedName name="T2LUMPSUM">#REF!</definedName>
    <definedName name="T2MAX">#REF!</definedName>
    <definedName name="T2MIN">#REF!</definedName>
    <definedName name="T2RATE">#REF!</definedName>
    <definedName name="T3DEDUC">#REF!</definedName>
    <definedName name="T3LUMPSUM">#REF!</definedName>
    <definedName name="T3MAX">#REF!</definedName>
    <definedName name="T3MIN">#REF!</definedName>
    <definedName name="T3RATE">#REF!</definedName>
    <definedName name="T4DEDUC">#REF!</definedName>
    <definedName name="T4LUMPSUM">#REF!</definedName>
    <definedName name="T4MAX">#REF!</definedName>
    <definedName name="T4MIN">#REF!</definedName>
    <definedName name="T4RATE">#REF!</definedName>
    <definedName name="TAB">#REF!</definedName>
    <definedName name="Tab_Tr">#REF!</definedName>
    <definedName name="Tabel">#REF!</definedName>
    <definedName name="TABLE">#REF!</definedName>
    <definedName name="TABLE_3">#REF!</definedName>
    <definedName name="TAUX_2">#REF!</definedName>
    <definedName name="TAUX_3">#REF!</definedName>
    <definedName name="TAUX_avril">#REF!</definedName>
    <definedName name="Taux_CFA_USD">#REF!</definedName>
    <definedName name="Taux_EUR_HTG">#REF!</definedName>
    <definedName name="Taux_EUR_USD">#REF!</definedName>
    <definedName name="Taux_SDP_EUR">#REF!</definedName>
    <definedName name="Taux504">#REF!</definedName>
    <definedName name="Taux505">#REF!</definedName>
    <definedName name="taux527">#REF!</definedName>
    <definedName name="Taux531">#REF!</definedName>
    <definedName name="Taux551">#REF!</definedName>
    <definedName name="tauxEUR_BDT">#REF!</definedName>
    <definedName name="TauxEurBDT">#REF!</definedName>
    <definedName name="Tauxeuros">#REF!</definedName>
    <definedName name="TauxSDP">#REF!</definedName>
    <definedName name="tauxUSD_BDT">#REF!</definedName>
    <definedName name="tblChargDet">#REF!</definedName>
    <definedName name="TCD">#REF!</definedName>
    <definedName name="TCDU">#REF!</definedName>
    <definedName name="TCOP">#REF!</definedName>
    <definedName name="tda">#REF!</definedName>
    <definedName name="tdc">#REF!</definedName>
    <definedName name="tdcEURBDT">#REF!</definedName>
    <definedName name="tdcEURUSD">#REF!</definedName>
    <definedName name="tdcUSDBDT">#REF!</definedName>
    <definedName name="tes">#REF!</definedName>
    <definedName name="TEST">#REF!</definedName>
    <definedName name="TEST_3">#REF!</definedName>
    <definedName name="tg">#REF!</definedName>
    <definedName name="tgn">#REF!</definedName>
    <definedName name="Thana">#REF!</definedName>
    <definedName name="Thierry">#REF!</definedName>
    <definedName name="Tiers_3">#REF!</definedName>
    <definedName name="TMP">#REF!</definedName>
    <definedName name="TMP_AFN07_08">#REF!</definedName>
    <definedName name="TMP_AFN08_09">#REF!</definedName>
    <definedName name="TMP_USD07_08">#REF!</definedName>
    <definedName name="TMP_USD08_09">#REF!</definedName>
    <definedName name="totalbrut">#REF!</definedName>
    <definedName name="totalded">#REF!</definedName>
    <definedName name="totalnet">#REF!</definedName>
    <definedName name="TotCdirDev">#REF!</definedName>
    <definedName name="TotCdirEur">#REF!</definedName>
    <definedName name="tryrurir">#REF!</definedName>
    <definedName name="ttest">#REF!</definedName>
    <definedName name="ttot">#REF!</definedName>
    <definedName name="TURCCLINC">#REF!</definedName>
    <definedName name="tx">#REF!</definedName>
    <definedName name="TX_EURBDT">#REF!</definedName>
    <definedName name="TX_EURUSD">#REF!</definedName>
    <definedName name="Tx_GBP_EUR">#REF!</definedName>
    <definedName name="TX_USDBDT">#REF!</definedName>
    <definedName name="tx1_1">#REF!</definedName>
    <definedName name="tx1_1_1">#REF!</definedName>
    <definedName name="tx1_2">#REF!</definedName>
    <definedName name="TXBUD">#REF!</definedName>
    <definedName name="TXCAAS">#REF!</definedName>
    <definedName name="txCNPSEmpl">#REF!</definedName>
    <definedName name="txCNPSMSF">#REF!</definedName>
    <definedName name="txdechange">#REF!</definedName>
    <definedName name="TXED">#REF!</definedName>
    <definedName name="txIRPP">#REF!</definedName>
    <definedName name="TXUSD">#REF!</definedName>
    <definedName name="TYPE">#REF!</definedName>
    <definedName name="TypeContrat">#REF!</definedName>
    <definedName name="typecouts">#REF!</definedName>
    <definedName name="tytryu">#REF!</definedName>
    <definedName name="U">#REF!</definedName>
    <definedName name="ui">#REF!</definedName>
    <definedName name="UNICEF">#REF!</definedName>
    <definedName name="UNITE">#REF!</definedName>
    <definedName name="UNOCHAQUILTS">#REF!</definedName>
    <definedName name="usd">#REF!</definedName>
    <definedName name="USD_3">#REF!</definedName>
    <definedName name="USD_EUR">#REF!</definedName>
    <definedName name="USD_GBP">#REF!</definedName>
    <definedName name="USD_MMK">#REF!</definedName>
    <definedName name="USD_MMK2">#REF!</definedName>
    <definedName name="USDFOR">#REF!</definedName>
    <definedName name="USDHTG">#REF!</definedName>
    <definedName name="USDJUN">#REF!</definedName>
    <definedName name="USDJUN1">#REF!</definedName>
    <definedName name="vbn">#REF!</definedName>
    <definedName name="vcvcbcb">#REF!</definedName>
    <definedName name="Vehicles">#REF!</definedName>
    <definedName name="vero12">#REF!</definedName>
    <definedName name="victorine">#REF!</definedName>
    <definedName name="virement">#REF!</definedName>
    <definedName name="Visibility">#REF!</definedName>
    <definedName name="vtot">#REF!</definedName>
    <definedName name="vvv">#REF!</definedName>
    <definedName name="vvvv">#REF!</definedName>
    <definedName name="wegfsf">#REF!</definedName>
    <definedName name="Well">#REF!</definedName>
    <definedName name="WORKSHOP">#REF!</definedName>
    <definedName name="WORKSHOP_3">#REF!</definedName>
    <definedName name="wtot">#REF!</definedName>
    <definedName name="wvcxuipo">#REF!</definedName>
    <definedName name="www">#REF!</definedName>
    <definedName name="wwwwwwwwwwww">#REF!</definedName>
    <definedName name="xc">#REF!</definedName>
    <definedName name="xcgdf">#REF!</definedName>
    <definedName name="xcjio">#REF!</definedName>
    <definedName name="xgdfhg">#REF!</definedName>
    <definedName name="XOFUSD">#REF!</definedName>
    <definedName name="xsd">#REF!</definedName>
    <definedName name="xtot">#REF!</definedName>
    <definedName name="xxxxx">#REF!</definedName>
    <definedName name="YESNO">#REF!</definedName>
    <definedName name="z0tot">#REF!</definedName>
    <definedName name="zatot">#REF!</definedName>
    <definedName name="zbtot">#REF!</definedName>
    <definedName name="zctot">#REF!</definedName>
    <definedName name="zone_devise">#REF!</definedName>
    <definedName name="zone_euro">#REF!</definedName>
    <definedName name="Zone_impres_MI">#REF!</definedName>
    <definedName name="ZONE_IMPRESSION">#REF!</definedName>
    <definedName name="ztot">#REF!</definedName>
    <definedName name="ZZ">#REF!</definedName>
    <definedName name="zzzto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nlEx+FYDij1vm//vrFCqQ6Pf/xg=="/>
    </ext>
  </extLst>
</workbook>
</file>

<file path=xl/calcChain.xml><?xml version="1.0" encoding="utf-8"?>
<calcChain xmlns="http://schemas.openxmlformats.org/spreadsheetml/2006/main">
  <c r="P97" i="1" l="1"/>
  <c r="M97" i="1"/>
  <c r="L97" i="1"/>
  <c r="G97" i="1"/>
  <c r="P94" i="1"/>
  <c r="O94" i="1"/>
  <c r="M94" i="1"/>
  <c r="L94" i="1"/>
  <c r="G94" i="1"/>
  <c r="P90" i="1"/>
  <c r="O90" i="1"/>
  <c r="M90" i="1"/>
  <c r="L90" i="1"/>
  <c r="G90" i="1"/>
  <c r="O87" i="1"/>
  <c r="M87" i="1"/>
  <c r="L87" i="1"/>
  <c r="G86" i="1"/>
  <c r="G85" i="1"/>
  <c r="G87" i="1" s="1"/>
  <c r="P82" i="1"/>
  <c r="P87" i="1" s="1"/>
  <c r="O82" i="1"/>
  <c r="M82" i="1"/>
  <c r="L82" i="1"/>
  <c r="G82" i="1"/>
  <c r="P68" i="1"/>
  <c r="O68" i="1"/>
  <c r="M68" i="1"/>
  <c r="L68" i="1"/>
  <c r="G68" i="1"/>
  <c r="P61" i="1"/>
  <c r="O61" i="1"/>
  <c r="M61" i="1"/>
  <c r="L61" i="1"/>
  <c r="G61" i="1"/>
  <c r="P54" i="1"/>
  <c r="P66" i="1" s="1"/>
  <c r="O54" i="1"/>
  <c r="O66" i="1" s="1"/>
  <c r="M54" i="1"/>
  <c r="M66" i="1" s="1"/>
  <c r="M98" i="1" s="1"/>
  <c r="L54" i="1"/>
  <c r="G54" i="1"/>
  <c r="G66" i="1" s="1"/>
  <c r="P49" i="1"/>
  <c r="O49" i="1"/>
  <c r="M49" i="1"/>
  <c r="L49" i="1"/>
  <c r="G49" i="1"/>
  <c r="P38" i="1"/>
  <c r="O38" i="1"/>
  <c r="M38" i="1"/>
  <c r="L38" i="1"/>
  <c r="G38" i="1"/>
  <c r="P34" i="1"/>
  <c r="P32" i="1"/>
  <c r="O32" i="1"/>
  <c r="M32" i="1"/>
  <c r="L32" i="1"/>
  <c r="G32" i="1"/>
  <c r="P28" i="1"/>
  <c r="O28" i="1"/>
  <c r="M28" i="1"/>
  <c r="L28" i="1"/>
  <c r="G28" i="1"/>
  <c r="P25" i="1"/>
  <c r="O25" i="1"/>
  <c r="M25" i="1"/>
  <c r="L25" i="1"/>
  <c r="G25" i="1"/>
  <c r="P21" i="1"/>
  <c r="O21" i="1"/>
  <c r="M21" i="1"/>
  <c r="L21" i="1"/>
  <c r="G21" i="1"/>
  <c r="P17" i="1"/>
  <c r="O17" i="1"/>
  <c r="M17" i="1"/>
  <c r="L17" i="1"/>
  <c r="L34" i="1" s="1"/>
  <c r="G17" i="1"/>
  <c r="G34" i="1" s="1"/>
  <c r="P12" i="1"/>
  <c r="O12" i="1"/>
  <c r="O34" i="1" s="1"/>
  <c r="M12" i="1"/>
  <c r="M34" i="1" s="1"/>
  <c r="L12" i="1"/>
  <c r="G12" i="1"/>
  <c r="P98" i="1" l="1"/>
  <c r="O98" i="1"/>
  <c r="G50" i="1"/>
  <c r="L66" i="1"/>
  <c r="L100" i="1" s="1"/>
  <c r="G100" i="1"/>
  <c r="L50" i="1"/>
  <c r="M50" i="1"/>
  <c r="M100" i="1"/>
  <c r="O50" i="1"/>
  <c r="G98" i="1"/>
  <c r="O100" i="1"/>
  <c r="P50" i="1"/>
  <c r="P100" i="1" s="1"/>
  <c r="P104" i="1" l="1"/>
  <c r="P105" i="1"/>
  <c r="L104" i="1"/>
  <c r="L105" i="1" s="1"/>
  <c r="G104" i="1"/>
  <c r="G105" i="1" s="1"/>
  <c r="O107" i="1" s="1"/>
  <c r="G101" i="1"/>
  <c r="L98" i="1"/>
  <c r="L101" i="1" s="1"/>
  <c r="O104" i="1"/>
  <c r="O105" i="1"/>
  <c r="M104" i="1"/>
  <c r="M105" i="1" s="1"/>
  <c r="M101" i="1"/>
  <c r="L106" i="1" l="1"/>
  <c r="L7" i="1"/>
  <c r="M106" i="1"/>
</calcChain>
</file>

<file path=xl/sharedStrings.xml><?xml version="1.0" encoding="utf-8"?>
<sst xmlns="http://schemas.openxmlformats.org/spreadsheetml/2006/main" count="289" uniqueCount="280">
  <si>
    <t>GIVEWELL / OptiMA / CHAD</t>
  </si>
  <si>
    <t>NAME</t>
  </si>
  <si>
    <t>ALLIANCE FOR INTERNATIONAL MEDICAL ACTION - ALIMA</t>
  </si>
  <si>
    <t>EUR/XOF</t>
  </si>
  <si>
    <t>PROJECT DURATION</t>
  </si>
  <si>
    <t>12 Months</t>
  </si>
  <si>
    <t>PROJECT TITLE</t>
  </si>
  <si>
    <t>OptiMA</t>
  </si>
  <si>
    <t>ELIGIBILITY PERIOD</t>
  </si>
  <si>
    <t>01/07/2021 ==&gt; 31/06/2022</t>
  </si>
  <si>
    <t>GLOBAL BUDGET</t>
  </si>
  <si>
    <t>COMMENTAIRES
voir annexes pour détail</t>
  </si>
  <si>
    <t>CO-FUNDING</t>
  </si>
  <si>
    <t>NGOURI</t>
  </si>
  <si>
    <t>NDJAMENA</t>
  </si>
  <si>
    <t>BUD-LINE</t>
  </si>
  <si>
    <t>DESCRIPTION</t>
  </si>
  <si>
    <t>UNIT</t>
  </si>
  <si>
    <t>DURATION</t>
  </si>
  <si>
    <t>MONTHLY
UNIT 
COST</t>
  </si>
  <si>
    <t>TOTAL INITIAL BUDEGT-RQ</t>
  </si>
  <si>
    <t>GIVEWELL</t>
  </si>
  <si>
    <t>Other donors 
(*in N'Djamena until April 22, 2022 )</t>
  </si>
  <si>
    <t>I.</t>
  </si>
  <si>
    <t>PROGRAM COST</t>
  </si>
  <si>
    <t>I.1</t>
  </si>
  <si>
    <t>PROGRAM STAFFING COSTS</t>
  </si>
  <si>
    <t>I.1.1</t>
  </si>
  <si>
    <t>EXPATRIATE STAFF PROGRAM</t>
  </si>
  <si>
    <t>I.1.1.1</t>
  </si>
  <si>
    <t>RHPE01</t>
  </si>
  <si>
    <t>PROJECT COORDINATOR</t>
  </si>
  <si>
    <t>CP pour la coordination des projets</t>
  </si>
  <si>
    <t>I.1.1.2</t>
  </si>
  <si>
    <t>RHPE02</t>
  </si>
  <si>
    <t>RESEARCH ASSISTANT</t>
  </si>
  <si>
    <t>I.1.1.3</t>
  </si>
  <si>
    <t>RHPE05</t>
  </si>
  <si>
    <t>PROJECT LOGISTICIAN</t>
  </si>
  <si>
    <t>Salaire et charge de 1 Log Projet ndjamena</t>
  </si>
  <si>
    <t>I.1.2</t>
  </si>
  <si>
    <t>LOCAL PROGRAM STAFF</t>
  </si>
  <si>
    <t xml:space="preserve">TECHNICAL STAFF PROGRAM </t>
  </si>
  <si>
    <t>I.1.2.1</t>
  </si>
  <si>
    <t>RHNA01</t>
  </si>
  <si>
    <t>MEDICAL MANAGEMENT STAFF</t>
  </si>
  <si>
    <t>Salaire et autres charges pour staff de gestion à Ngouri et Ndjamena</t>
  </si>
  <si>
    <t>I.1.2.2</t>
  </si>
  <si>
    <t>RHNA02</t>
  </si>
  <si>
    <t>IFTC STAFF</t>
  </si>
  <si>
    <t>Salaires et autres charges pour staff soignant UNT à Ngouri et Ndjamena</t>
  </si>
  <si>
    <t>I.1.2.3</t>
  </si>
  <si>
    <t>RHNA04</t>
  </si>
  <si>
    <t>ATFC STAFF</t>
  </si>
  <si>
    <t>Salaires et autres charges pour staff soignant UNA à Ngouri et Ndjamena</t>
  </si>
  <si>
    <t>PROGRAM SUPPORT STAFF</t>
  </si>
  <si>
    <t>I.1.2.4</t>
  </si>
  <si>
    <t>RHNA06</t>
  </si>
  <si>
    <t>ADMINISTRATIVE STAFF</t>
  </si>
  <si>
    <t>Salaire et autres charges staff d'appui Admin</t>
  </si>
  <si>
    <t>I.1.2.5</t>
  </si>
  <si>
    <t>RHNA07</t>
  </si>
  <si>
    <t>LOGISTICS STAFF</t>
  </si>
  <si>
    <t>Salaire et autres charges staff d'appui Log</t>
  </si>
  <si>
    <t>I.1.2.6</t>
  </si>
  <si>
    <t>RHNA08</t>
  </si>
  <si>
    <t>HOUSE STAFF, GUARDS AN DAILY WORKERS</t>
  </si>
  <si>
    <t>Salaire et autres charges staff domestiques</t>
  </si>
  <si>
    <t>MOH STAFF SUPPORTED WITH INCENTIVES</t>
  </si>
  <si>
    <t>I.1.2.7</t>
  </si>
  <si>
    <t>RHPR02</t>
  </si>
  <si>
    <t>ITFC MOH STAFF</t>
  </si>
  <si>
    <t xml:space="preserve">Staff appui HD à l'UNT - Pédia de Ngouri et Ndjamena </t>
  </si>
  <si>
    <t>I.1.2.8</t>
  </si>
  <si>
    <t>RHPR04</t>
  </si>
  <si>
    <t>ATFC MOH STAFF</t>
  </si>
  <si>
    <t xml:space="preserve">Staff appui HD au UNA - Pédia de Ngouri et Ndjamena </t>
  </si>
  <si>
    <t>I.1.3</t>
  </si>
  <si>
    <t>COUNTRY COORDINATION STAFF</t>
  </si>
  <si>
    <t>I.1.3.1</t>
  </si>
  <si>
    <t>RHCO02</t>
  </si>
  <si>
    <t>MEDICAL COORDINATOR</t>
  </si>
  <si>
    <t>I.1.3.2</t>
  </si>
  <si>
    <t>RHCO08</t>
  </si>
  <si>
    <t>DATA MANAGER</t>
  </si>
  <si>
    <t>I.1.3.3</t>
  </si>
  <si>
    <t>RHCO09</t>
  </si>
  <si>
    <t>PHARMACIST</t>
  </si>
  <si>
    <t>I.1.4</t>
  </si>
  <si>
    <t>HQ PROJECT SUPPORT</t>
  </si>
  <si>
    <t>I.1.4.1</t>
  </si>
  <si>
    <t>RHCO13</t>
  </si>
  <si>
    <t>DESK AND DIRECTOR SUPPORT</t>
  </si>
  <si>
    <t>Montant forfaitaire pour le personnel du siège: RP, REF RH, REF FIN, REF MED..</t>
  </si>
  <si>
    <t>I.1.5</t>
  </si>
  <si>
    <t>TOTAL DIRECT PROJECT STAFF COSTS</t>
  </si>
  <si>
    <t>I.1.5.1</t>
  </si>
  <si>
    <t>BASPRO</t>
  </si>
  <si>
    <t>PROJECT STAFF TRAVEL AND LIVING COSTS</t>
  </si>
  <si>
    <t>Hotel missions support desk</t>
  </si>
  <si>
    <t>I.1.5.2</t>
  </si>
  <si>
    <t>BAEXPR</t>
  </si>
  <si>
    <t>INTERNATIONAL FLIGHTS</t>
  </si>
  <si>
    <t>Billet d'avion missions support desk</t>
  </si>
  <si>
    <t>I.1.5.3</t>
  </si>
  <si>
    <t>VISAPR</t>
  </si>
  <si>
    <t>LODGING AND VISA FEES</t>
  </si>
  <si>
    <t>Visa missions support desk</t>
  </si>
  <si>
    <t>TOTAL PROJECT STAFF TRAVEL AND LIVING COSTS</t>
  </si>
  <si>
    <t>I.2</t>
  </si>
  <si>
    <t>MEDICAL AND OPERATIONAL ACTIVITIES</t>
  </si>
  <si>
    <t>I.2.1</t>
  </si>
  <si>
    <t>AMED1</t>
  </si>
  <si>
    <t>PATIENT TREATMENT</t>
  </si>
  <si>
    <t>Repas accompagnants, Charges des références et contre références et autres coûts liés aux patients à N'Djamena et Ngouri</t>
  </si>
  <si>
    <t>I.2.2</t>
  </si>
  <si>
    <t>AMED2</t>
  </si>
  <si>
    <t>MEDICAL STRUCTURE RUNNING COSTS</t>
  </si>
  <si>
    <t>Frais de fonctionnement des structures médicales (Equipements et petits équipements, Outils staff, recharges Gaz etc)</t>
  </si>
  <si>
    <t>I.2.3</t>
  </si>
  <si>
    <t>AMED3</t>
  </si>
  <si>
    <t>MEDICAL STRUCTURE CONSUMABLES</t>
  </si>
  <si>
    <t>Kit d'accueil, produits d'entretien, d'hygiène, copies médicales etc</t>
  </si>
  <si>
    <t>I.2.4</t>
  </si>
  <si>
    <t>AMED4</t>
  </si>
  <si>
    <t>MEDICAL STRUCTURES CONSTRUCTION AND REHABILITATION</t>
  </si>
  <si>
    <t>Réhabilitation UNT &amp; UNA à Ngouri et Ndjamena</t>
  </si>
  <si>
    <t>I.2.5</t>
  </si>
  <si>
    <t>AMED5</t>
  </si>
  <si>
    <t>BENEFICIARY AND MEDICAL TEAM TRAINING</t>
  </si>
  <si>
    <t xml:space="preserve">Formations Formation Pcima + PCI + PB MERE,  recyclage staff médical etc. </t>
  </si>
  <si>
    <t>I.2.6</t>
  </si>
  <si>
    <t>EVAL</t>
  </si>
  <si>
    <t>BASELINE AND ENDLINE SURVEYS</t>
  </si>
  <si>
    <t>I.2.7</t>
  </si>
  <si>
    <t>MEDICA1</t>
  </si>
  <si>
    <t>PHARMACEUTICALS AND MEDICAL ITEMS</t>
  </si>
  <si>
    <t>MédicamentsNut/Pédia pour Ngouri et Ndjamena</t>
  </si>
  <si>
    <t>I.2.8</t>
  </si>
  <si>
    <t>MATMED</t>
  </si>
  <si>
    <t>MEDICAL EQUIPMENT AND MATERIAL</t>
  </si>
  <si>
    <t>Matériel et équipements médicaux Ngouri et Ndjamena</t>
  </si>
  <si>
    <t>I.2.9</t>
  </si>
  <si>
    <t>FRET</t>
  </si>
  <si>
    <t>FREIGHT AND TRANSPORTATION COSTS</t>
  </si>
  <si>
    <t>Divers frêt et frais de transport Intérnationaux et nationaux des intrants médicaux.</t>
  </si>
  <si>
    <t>MEDICAL AND OPERATIONAL ACTIVITIES TOTAL</t>
  </si>
  <si>
    <t>TOTAL PROJECT DIRECT COSTS</t>
  </si>
  <si>
    <t>II.</t>
  </si>
  <si>
    <t>PROJECT SUPPORT COSTS</t>
  </si>
  <si>
    <t>II.1</t>
  </si>
  <si>
    <t>SUPPORT STAFF COSTS</t>
  </si>
  <si>
    <t>II.1.1</t>
  </si>
  <si>
    <t>EXPATRIATE COORDINATION STAFF</t>
  </si>
  <si>
    <t>II.1.1.1</t>
  </si>
  <si>
    <t>RHCO01</t>
  </si>
  <si>
    <t>HEAD OF MISSION</t>
  </si>
  <si>
    <t>1 CDM expat basé à Ndjamena chargé de la gestion de toute la mission</t>
  </si>
  <si>
    <t>II.1.1.2</t>
  </si>
  <si>
    <t>RHCO03</t>
  </si>
  <si>
    <t>HR COORDINATOR</t>
  </si>
  <si>
    <t>1 Coordinateur RH expat en charge du respect du cadre légal</t>
  </si>
  <si>
    <t>II.1.1.3</t>
  </si>
  <si>
    <t>RHCO04</t>
  </si>
  <si>
    <t>FINANCE COORDINATOR</t>
  </si>
  <si>
    <t>1 Coordinateur Fin et RH expat en charge de la gestion efficiente des fonds</t>
  </si>
  <si>
    <t>II.1.1.4</t>
  </si>
  <si>
    <t>RHCO05</t>
  </si>
  <si>
    <t>LOGISTICS COORDINATOR</t>
  </si>
  <si>
    <t>1 Coordinateur Log expat en charge de la getsion Logistique</t>
  </si>
  <si>
    <t>II.1.1.5</t>
  </si>
  <si>
    <t>RHCO06</t>
  </si>
  <si>
    <t>GRANTS OFFICER</t>
  </si>
  <si>
    <t>1reporting en charge de rélation avec les bailleurs Locaux + rédaction des rapports</t>
  </si>
  <si>
    <t>II.1.1.6</t>
  </si>
  <si>
    <t>RHCO11</t>
  </si>
  <si>
    <t>HQ PROJECT REPORTING SUPPORT</t>
  </si>
  <si>
    <t>1 mois de reporting HQ</t>
  </si>
  <si>
    <t>II.1.2</t>
  </si>
  <si>
    <t>NATIONAL COORDINATION STAFF</t>
  </si>
  <si>
    <t>II.1.2.1</t>
  </si>
  <si>
    <t>RHCO21</t>
  </si>
  <si>
    <t>Salaires + charges du personnel Log d'appui basé en capital</t>
  </si>
  <si>
    <t>II.1.2.2</t>
  </si>
  <si>
    <t>RHCO22</t>
  </si>
  <si>
    <t>Salaires + charges du personnel Admin d'appui basé en capital</t>
  </si>
  <si>
    <t>II.1.2.3</t>
  </si>
  <si>
    <t>RHCO23</t>
  </si>
  <si>
    <t>HOUSE STAFF. GUARDS AND DAILY WORKERS</t>
  </si>
  <si>
    <t>Salaires + charges du personnel  d'appui basé en capital</t>
  </si>
  <si>
    <t>II.1.2.4</t>
  </si>
  <si>
    <t>RHCO24</t>
  </si>
  <si>
    <t>MEDICAL COVERAGE FOR LOCAL STAFF</t>
  </si>
  <si>
    <t xml:space="preserve">Frais medicaux du staff </t>
  </si>
  <si>
    <t>II.1.3</t>
  </si>
  <si>
    <t>TOTAL DIRECT COSTS FOR PROJECT SUPPORT STAFF</t>
  </si>
  <si>
    <t>II.1.3.1</t>
  </si>
  <si>
    <t>BAEXP</t>
  </si>
  <si>
    <t>Billet d'avion Début + Fin Mission expats + Break + Formation</t>
  </si>
  <si>
    <t>TOTAL PROJECT SUPPORT STAFF TRAVEL AND LIVING COSTS</t>
  </si>
  <si>
    <t>II.2</t>
  </si>
  <si>
    <t>RUNNING COSTS</t>
  </si>
  <si>
    <t>II.2.1</t>
  </si>
  <si>
    <t>RENT, MATERIAL AND COMMUNICATION</t>
  </si>
  <si>
    <t>II.2.1.1</t>
  </si>
  <si>
    <t>LOYER1</t>
  </si>
  <si>
    <t>GUEST HOUSES AND OFFICES RENT</t>
  </si>
  <si>
    <t xml:space="preserve">Loyer 1 Maison/bureau à Ngouri + 1 maisons Expats &amp; 1 Bureau et 1 stock à Ndjamena </t>
  </si>
  <si>
    <t>II.2.1.2</t>
  </si>
  <si>
    <t>MAINT1</t>
  </si>
  <si>
    <t>GUEST HOUSE MAINTENANCE AND RUNNING COSTS</t>
  </si>
  <si>
    <t>Maintenance et charges de gestion des maisons &amp; bureau à Ngouri et Ndjamena</t>
  </si>
  <si>
    <t>II.2.1.3</t>
  </si>
  <si>
    <t>MATE</t>
  </si>
  <si>
    <t>SMALL MATERIAL</t>
  </si>
  <si>
    <t>Petits équipements, matériels pour bureau/maison</t>
  </si>
  <si>
    <t>II.2.1.4</t>
  </si>
  <si>
    <t>FFOUR</t>
  </si>
  <si>
    <t>STATIONARY AND OFFICE SUPPLIES</t>
  </si>
  <si>
    <t>Fournitures de bureau Coordo+ Ngouri + Ndjamena</t>
  </si>
  <si>
    <t>II.2.1.5</t>
  </si>
  <si>
    <t>FCOM</t>
  </si>
  <si>
    <t>COMMUNICATION COSTS</t>
  </si>
  <si>
    <t>Frais de flottes, et prépayé + Internet pour Ngouri et Ndjamena</t>
  </si>
  <si>
    <t>II.2.1.6</t>
  </si>
  <si>
    <t>FAUTRE</t>
  </si>
  <si>
    <t>BANK FEES AND MISCELLANEOUS</t>
  </si>
  <si>
    <t>Frais de tenue de compte</t>
  </si>
  <si>
    <t>II.2.2</t>
  </si>
  <si>
    <t>VEHICLE RUNNING COSTS</t>
  </si>
  <si>
    <t>II.2.2.1</t>
  </si>
  <si>
    <t>LOCAVE</t>
  </si>
  <si>
    <t>VEHICLE RENTAL</t>
  </si>
  <si>
    <t>Location véhicules</t>
  </si>
  <si>
    <t>II.2.2.2</t>
  </si>
  <si>
    <t>GASOVE</t>
  </si>
  <si>
    <t>VEHICLE AND MOTORCYCLE GAS</t>
  </si>
  <si>
    <t>Gazoil pour les véhiculess en activités à Ngouri et Ndjamena</t>
  </si>
  <si>
    <t>II.2.2.3</t>
  </si>
  <si>
    <t>MAINTV</t>
  </si>
  <si>
    <t>VEHICLE MAINTENANCE</t>
  </si>
  <si>
    <t>Entretien véhicules</t>
  </si>
  <si>
    <t>II.2.2.4</t>
  </si>
  <si>
    <t>ASSVEH</t>
  </si>
  <si>
    <t>VEHICLE AND MOTORCYCLE INSURANCE</t>
  </si>
  <si>
    <t>TOTAL RUNNING COSTS</t>
  </si>
  <si>
    <t>II.3</t>
  </si>
  <si>
    <t>IT AND EQUIPMENT COSTS</t>
  </si>
  <si>
    <t>II.3.1</t>
  </si>
  <si>
    <t>EQUIT</t>
  </si>
  <si>
    <t>IT AND COMMUNICATION MATERIAL</t>
  </si>
  <si>
    <t>IT4LIFE PRODUCTIZATION FOR DATA COLLECTION TOOLS</t>
  </si>
  <si>
    <t>DEPLOYMENT WORKSTREAM</t>
  </si>
  <si>
    <t>TOTAL EQUIPMENT COSTS</t>
  </si>
  <si>
    <t>II.4</t>
  </si>
  <si>
    <t>CAPACITY BUILDING</t>
  </si>
  <si>
    <t>II.4.1</t>
  </si>
  <si>
    <t>RHCO30</t>
  </si>
  <si>
    <t>LOCAL STAFF TRAINING COSTS</t>
  </si>
  <si>
    <t>Formation et recyclage du personnel support</t>
  </si>
  <si>
    <t>TOTAL CAPACITY BUILDING COSTS</t>
  </si>
  <si>
    <t>II.5</t>
  </si>
  <si>
    <t>COMMUNICATION AND VISIBILITY</t>
  </si>
  <si>
    <t>II.5.1</t>
  </si>
  <si>
    <t>COMM</t>
  </si>
  <si>
    <t>COMMUNICATION</t>
  </si>
  <si>
    <t>II.5.2</t>
  </si>
  <si>
    <t>VISIB</t>
  </si>
  <si>
    <t>VISIBILITY</t>
  </si>
  <si>
    <t>TOTAL COMMUNICATION &amp; VISIBILITY</t>
  </si>
  <si>
    <t>II.6</t>
  </si>
  <si>
    <t>MONITORING &amp; LEARNING</t>
  </si>
  <si>
    <t>II.6.1</t>
  </si>
  <si>
    <t>TOTAL MONITORING &amp; LEARNING</t>
  </si>
  <si>
    <t>TOTAL DIRECT COSTS</t>
  </si>
  <si>
    <t>Support Costs VS Total Direct Costs</t>
  </si>
  <si>
    <t>INDIRECT COSTS</t>
  </si>
  <si>
    <t>%</t>
  </si>
  <si>
    <t>TOTAL INDIRECT COSTS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</si>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</sst>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"/>
    <numFmt numFmtId="165" formatCode="_-* #,##0.00\ _€_-;\-* #,##0.00\ _€_-;_-* &quot;-&quot;??\ _€_-;_-@"/>
  </numFmts>
  <fonts count="21" x14ac:knownFonts="1">
    <font>
      <sz val="11"/>
      <color theme="1"/>
      <name val="Arial"/>
    </font>
    <font>
      <b/>
      <sz val="12"/>
      <color rgb="FFC0504D"/>
      <name val="Arial"/>
      <family val="2"/>
    </font>
    <font>
      <sz val="9"/>
      <color theme="1"/>
      <name val="Arial"/>
      <family val="2"/>
    </font>
    <font>
      <b/>
      <sz val="9"/>
      <color rgb="FF0070C0"/>
      <name val="Arial"/>
      <family val="2"/>
    </font>
    <font>
      <sz val="11"/>
      <color theme="1"/>
      <name val="Calibri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2"/>
      <color rgb="FFFFFFFF"/>
      <name val="Calibri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9"/>
      <color theme="1"/>
      <name val="Arial"/>
      <family val="2"/>
    </font>
    <font>
      <i/>
      <sz val="11"/>
      <color rgb="FF00B050"/>
      <name val="Calibri"/>
      <family val="2"/>
    </font>
    <font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rgb="FFA5A5A5"/>
        <bgColor rgb="FFA5A5A5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FABF8F"/>
        <bgColor rgb="FFFABF8F"/>
      </patternFill>
    </fill>
    <fill>
      <patternFill patternType="solid">
        <fgColor rgb="FFBFBFBF"/>
        <bgColor rgb="FFBFBFB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medium">
        <color rgb="FF002060"/>
      </left>
      <right style="thin">
        <color rgb="FF00B0F0"/>
      </right>
      <top style="medium">
        <color rgb="FF002060"/>
      </top>
      <bottom style="thin">
        <color rgb="FF00B0F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B0F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B0F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medium">
        <color rgb="FF000000"/>
      </left>
      <right/>
      <top style="thin">
        <color rgb="FF00B0F0"/>
      </top>
      <bottom style="thin">
        <color rgb="FF00B0F0"/>
      </bottom>
      <diagonal/>
    </border>
    <border>
      <left/>
      <right style="medium">
        <color rgb="FF000000"/>
      </right>
      <top style="thin">
        <color rgb="FF00B0F0"/>
      </top>
      <bottom style="thin">
        <color rgb="FF00B0F0"/>
      </bottom>
      <diagonal/>
    </border>
    <border>
      <left style="medium">
        <color rgb="FF000000"/>
      </left>
      <right/>
      <top/>
      <bottom style="thin">
        <color rgb="FF00B0F0"/>
      </bottom>
      <diagonal/>
    </border>
    <border>
      <left/>
      <right style="medium">
        <color rgb="FF000000"/>
      </right>
      <top/>
      <bottom style="thin">
        <color rgb="FF00B0F0"/>
      </bottom>
      <diagonal/>
    </border>
    <border>
      <left style="medium">
        <color rgb="FF000000"/>
      </left>
      <right style="medium">
        <color rgb="FF000000"/>
      </right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medium">
        <color rgb="FF000000"/>
      </left>
      <right/>
      <top style="thin">
        <color rgb="FF00B0F0"/>
      </top>
      <bottom style="thin">
        <color rgb="FF00B0F0"/>
      </bottom>
      <diagonal/>
    </border>
    <border>
      <left/>
      <right style="medium">
        <color rgb="FF000000"/>
      </right>
      <top style="thin">
        <color rgb="FF00B0F0"/>
      </top>
      <bottom style="thin">
        <color rgb="FF00B0F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medium">
        <color rgb="FF000000"/>
      </right>
      <top style="thin">
        <color rgb="FF00B0F0"/>
      </top>
      <bottom/>
      <diagonal/>
    </border>
    <border>
      <left style="medium">
        <color rgb="FF000000"/>
      </left>
      <right style="medium">
        <color rgb="FF000000"/>
      </right>
      <top style="thin">
        <color rgb="FF00B0F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206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3" fontId="4" fillId="2" borderId="1" xfId="0" applyNumberFormat="1" applyFont="1" applyFill="1" applyBorder="1"/>
    <xf numFmtId="0" fontId="4" fillId="0" borderId="0" xfId="0" applyFont="1" applyAlignment="1">
      <alignment wrapText="1"/>
    </xf>
    <xf numFmtId="0" fontId="5" fillId="3" borderId="2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4" fontId="6" fillId="3" borderId="3" xfId="0" applyNumberFormat="1" applyFont="1" applyFill="1" applyBorder="1"/>
    <xf numFmtId="0" fontId="3" fillId="0" borderId="0" xfId="0" applyFont="1" applyAlignment="1">
      <alignment horizontal="center"/>
    </xf>
    <xf numFmtId="4" fontId="5" fillId="3" borderId="3" xfId="0" applyNumberFormat="1" applyFont="1" applyFill="1" applyBorder="1"/>
    <xf numFmtId="4" fontId="5" fillId="3" borderId="1" xfId="0" applyNumberFormat="1" applyFont="1" applyFill="1" applyBorder="1"/>
    <xf numFmtId="9" fontId="4" fillId="0" borderId="0" xfId="0" applyNumberFormat="1" applyFont="1"/>
    <xf numFmtId="9" fontId="4" fillId="2" borderId="1" xfId="0" applyNumberFormat="1" applyFont="1" applyFill="1" applyBorder="1"/>
    <xf numFmtId="0" fontId="7" fillId="0" borderId="0" xfId="0" applyFont="1"/>
    <xf numFmtId="3" fontId="8" fillId="4" borderId="1" xfId="0" applyNumberFormat="1" applyFont="1" applyFill="1" applyBorder="1" applyAlignment="1">
      <alignment horizontal="center"/>
    </xf>
    <xf numFmtId="9" fontId="7" fillId="0" borderId="0" xfId="0" applyNumberFormat="1" applyFont="1"/>
    <xf numFmtId="0" fontId="11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3" fontId="13" fillId="6" borderId="10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3" fillId="4" borderId="12" xfId="0" applyNumberFormat="1" applyFont="1" applyFill="1" applyBorder="1" applyAlignment="1">
      <alignment horizontal="center" vertical="center" wrapText="1"/>
    </xf>
    <xf numFmtId="3" fontId="5" fillId="6" borderId="13" xfId="0" applyNumberFormat="1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right" vertical="center"/>
    </xf>
    <xf numFmtId="0" fontId="6" fillId="9" borderId="16" xfId="0" applyFont="1" applyFill="1" applyBorder="1" applyAlignment="1">
      <alignment horizontal="left" vertical="center"/>
    </xf>
    <xf numFmtId="0" fontId="5" fillId="9" borderId="15" xfId="0" applyFont="1" applyFill="1" applyBorder="1" applyAlignment="1">
      <alignment horizontal="left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9" borderId="17" xfId="0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" fontId="6" fillId="9" borderId="16" xfId="0" applyNumberFormat="1" applyFont="1" applyFill="1" applyBorder="1" applyAlignment="1">
      <alignment horizontal="left" vertical="center"/>
    </xf>
    <xf numFmtId="3" fontId="6" fillId="9" borderId="18" xfId="0" applyNumberFormat="1" applyFont="1" applyFill="1" applyBorder="1" applyAlignment="1">
      <alignment horizontal="left" vertical="center"/>
    </xf>
    <xf numFmtId="3" fontId="6" fillId="9" borderId="19" xfId="0" applyNumberFormat="1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right" vertical="center"/>
    </xf>
    <xf numFmtId="0" fontId="6" fillId="3" borderId="16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/>
    </xf>
    <xf numFmtId="3" fontId="6" fillId="3" borderId="15" xfId="0" applyNumberFormat="1" applyFont="1" applyFill="1" applyBorder="1" applyAlignment="1">
      <alignment horizontal="center"/>
    </xf>
    <xf numFmtId="3" fontId="6" fillId="3" borderId="17" xfId="0" applyNumberFormat="1" applyFont="1" applyFill="1" applyBorder="1" applyAlignment="1">
      <alignment horizontal="left" vertical="center"/>
    </xf>
    <xf numFmtId="3" fontId="6" fillId="3" borderId="16" xfId="0" applyNumberFormat="1" applyFont="1" applyFill="1" applyBorder="1" applyAlignment="1">
      <alignment horizontal="left" vertical="center"/>
    </xf>
    <xf numFmtId="3" fontId="6" fillId="3" borderId="20" xfId="0" applyNumberFormat="1" applyFont="1" applyFill="1" applyBorder="1" applyAlignment="1">
      <alignment horizontal="left" vertical="center"/>
    </xf>
    <xf numFmtId="0" fontId="15" fillId="10" borderId="16" xfId="0" applyFont="1" applyFill="1" applyBorder="1" applyAlignment="1">
      <alignment horizontal="right" vertical="center"/>
    </xf>
    <xf numFmtId="0" fontId="15" fillId="10" borderId="16" xfId="0" applyFont="1" applyFill="1" applyBorder="1" applyAlignment="1">
      <alignment horizontal="left" vertical="center"/>
    </xf>
    <xf numFmtId="0" fontId="15" fillId="10" borderId="15" xfId="0" applyFont="1" applyFill="1" applyBorder="1" applyAlignment="1">
      <alignment horizontal="left" vertical="center"/>
    </xf>
    <xf numFmtId="0" fontId="15" fillId="10" borderId="15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/>
    </xf>
    <xf numFmtId="3" fontId="15" fillId="10" borderId="15" xfId="0" applyNumberFormat="1" applyFont="1" applyFill="1" applyBorder="1" applyAlignment="1">
      <alignment horizontal="center"/>
    </xf>
    <xf numFmtId="3" fontId="15" fillId="10" borderId="17" xfId="0" applyNumberFormat="1" applyFont="1" applyFill="1" applyBorder="1" applyAlignment="1">
      <alignment horizontal="left" vertical="center"/>
    </xf>
    <xf numFmtId="3" fontId="15" fillId="2" borderId="1" xfId="0" applyNumberFormat="1" applyFont="1" applyFill="1" applyBorder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0" fontId="16" fillId="0" borderId="11" xfId="0" applyFont="1" applyBorder="1"/>
    <xf numFmtId="0" fontId="16" fillId="0" borderId="0" xfId="0" applyFont="1"/>
    <xf numFmtId="3" fontId="15" fillId="10" borderId="16" xfId="0" applyNumberFormat="1" applyFont="1" applyFill="1" applyBorder="1" applyAlignment="1">
      <alignment horizontal="left" vertical="center"/>
    </xf>
    <xf numFmtId="3" fontId="15" fillId="10" borderId="20" xfId="0" applyNumberFormat="1" applyFont="1" applyFill="1" applyBorder="1" applyAlignment="1">
      <alignment horizontal="left" vertical="center"/>
    </xf>
    <xf numFmtId="0" fontId="15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16" fillId="0" borderId="11" xfId="0" applyFont="1" applyBorder="1" applyAlignment="1">
      <alignment wrapText="1"/>
    </xf>
    <xf numFmtId="0" fontId="16" fillId="0" borderId="0" xfId="0" applyFont="1" applyAlignment="1">
      <alignment wrapText="1"/>
    </xf>
    <xf numFmtId="3" fontId="2" fillId="0" borderId="20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14" fillId="10" borderId="24" xfId="0" applyFont="1" applyFill="1" applyBorder="1" applyAlignment="1">
      <alignment horizontal="right"/>
    </xf>
    <xf numFmtId="0" fontId="4" fillId="0" borderId="11" xfId="0" applyFont="1" applyBorder="1" applyAlignment="1">
      <alignment wrapText="1"/>
    </xf>
    <xf numFmtId="0" fontId="15" fillId="11" borderId="16" xfId="0" applyFont="1" applyFill="1" applyBorder="1" applyAlignment="1">
      <alignment horizontal="left" vertical="center"/>
    </xf>
    <xf numFmtId="0" fontId="15" fillId="11" borderId="15" xfId="0" applyFont="1" applyFill="1" applyBorder="1" applyAlignment="1">
      <alignment horizontal="left" vertical="center"/>
    </xf>
    <xf numFmtId="0" fontId="15" fillId="11" borderId="15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/>
    </xf>
    <xf numFmtId="3" fontId="15" fillId="11" borderId="15" xfId="0" applyNumberFormat="1" applyFont="1" applyFill="1" applyBorder="1" applyAlignment="1">
      <alignment horizontal="center"/>
    </xf>
    <xf numFmtId="3" fontId="15" fillId="11" borderId="17" xfId="0" applyNumberFormat="1" applyFont="1" applyFill="1" applyBorder="1" applyAlignment="1">
      <alignment horizontal="left" vertical="center"/>
    </xf>
    <xf numFmtId="3" fontId="15" fillId="11" borderId="20" xfId="0" applyNumberFormat="1" applyFont="1" applyFill="1" applyBorder="1" applyAlignment="1">
      <alignment horizontal="left" vertical="center"/>
    </xf>
    <xf numFmtId="0" fontId="14" fillId="12" borderId="24" xfId="0" applyFont="1" applyFill="1" applyBorder="1" applyAlignment="1">
      <alignment horizontal="right"/>
    </xf>
    <xf numFmtId="0" fontId="2" fillId="12" borderId="16" xfId="0" applyFont="1" applyFill="1" applyBorder="1" applyAlignment="1">
      <alignment horizontal="left" vertical="center"/>
    </xf>
    <xf numFmtId="0" fontId="15" fillId="12" borderId="15" xfId="0" applyFont="1" applyFill="1" applyBorder="1" applyAlignment="1">
      <alignment horizontal="left" vertical="center"/>
    </xf>
    <xf numFmtId="0" fontId="2" fillId="12" borderId="15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/>
    </xf>
    <xf numFmtId="3" fontId="2" fillId="12" borderId="15" xfId="0" applyNumberFormat="1" applyFont="1" applyFill="1" applyBorder="1" applyAlignment="1">
      <alignment horizontal="center"/>
    </xf>
    <xf numFmtId="3" fontId="2" fillId="12" borderId="17" xfId="0" applyNumberFormat="1" applyFont="1" applyFill="1" applyBorder="1" applyAlignment="1">
      <alignment horizontal="left" vertical="center"/>
    </xf>
    <xf numFmtId="3" fontId="2" fillId="12" borderId="20" xfId="0" applyNumberFormat="1" applyFont="1" applyFill="1" applyBorder="1" applyAlignment="1">
      <alignment horizontal="left" vertical="center"/>
    </xf>
    <xf numFmtId="0" fontId="6" fillId="9" borderId="25" xfId="0" applyFont="1" applyFill="1" applyBorder="1" applyAlignment="1">
      <alignment horizontal="left" vertical="center"/>
    </xf>
    <xf numFmtId="0" fontId="5" fillId="9" borderId="26" xfId="0" applyFont="1" applyFill="1" applyBorder="1" applyAlignment="1">
      <alignment horizontal="left" vertical="center"/>
    </xf>
    <xf numFmtId="0" fontId="6" fillId="9" borderId="2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/>
    </xf>
    <xf numFmtId="3" fontId="6" fillId="9" borderId="26" xfId="0" applyNumberFormat="1" applyFont="1" applyFill="1" applyBorder="1" applyAlignment="1">
      <alignment horizontal="center"/>
    </xf>
    <xf numFmtId="3" fontId="6" fillId="9" borderId="27" xfId="0" applyNumberFormat="1" applyFont="1" applyFill="1" applyBorder="1" applyAlignment="1">
      <alignment horizontal="left" vertical="center"/>
    </xf>
    <xf numFmtId="3" fontId="6" fillId="9" borderId="28" xfId="0" applyNumberFormat="1" applyFont="1" applyFill="1" applyBorder="1" applyAlignment="1">
      <alignment horizontal="left" vertical="center"/>
    </xf>
    <xf numFmtId="0" fontId="4" fillId="0" borderId="29" xfId="0" applyFont="1" applyBorder="1" applyAlignment="1">
      <alignment horizontal="right"/>
    </xf>
    <xf numFmtId="0" fontId="2" fillId="0" borderId="2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30" xfId="0" applyNumberFormat="1" applyFont="1" applyBorder="1" applyAlignment="1">
      <alignment horizontal="left" vertical="center"/>
    </xf>
    <xf numFmtId="3" fontId="2" fillId="0" borderId="29" xfId="0" applyNumberFormat="1" applyFont="1" applyBorder="1" applyAlignment="1">
      <alignment horizontal="left" vertical="center"/>
    </xf>
    <xf numFmtId="0" fontId="2" fillId="12" borderId="16" xfId="0" applyFont="1" applyFill="1" applyBorder="1" applyAlignment="1">
      <alignment horizontal="right" vertical="center"/>
    </xf>
    <xf numFmtId="0" fontId="2" fillId="0" borderId="21" xfId="0" applyFont="1" applyBorder="1" applyAlignment="1">
      <alignment horizontal="left" vertical="center" wrapText="1"/>
    </xf>
    <xf numFmtId="0" fontId="15" fillId="10" borderId="24" xfId="0" applyFont="1" applyFill="1" applyBorder="1" applyAlignment="1">
      <alignment horizontal="left" vertical="center"/>
    </xf>
    <xf numFmtId="0" fontId="15" fillId="10" borderId="1" xfId="0" applyFont="1" applyFill="1" applyBorder="1" applyAlignment="1">
      <alignment horizontal="left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/>
    </xf>
    <xf numFmtId="3" fontId="15" fillId="10" borderId="1" xfId="0" applyNumberFormat="1" applyFont="1" applyFill="1" applyBorder="1" applyAlignment="1">
      <alignment horizontal="center"/>
    </xf>
    <xf numFmtId="0" fontId="2" fillId="12" borderId="25" xfId="0" applyFont="1" applyFill="1" applyBorder="1" applyAlignment="1">
      <alignment horizontal="right" vertical="center"/>
    </xf>
    <xf numFmtId="0" fontId="2" fillId="12" borderId="25" xfId="0" applyFont="1" applyFill="1" applyBorder="1" applyAlignment="1">
      <alignment horizontal="left" vertical="center"/>
    </xf>
    <xf numFmtId="0" fontId="15" fillId="12" borderId="26" xfId="0" applyFont="1" applyFill="1" applyBorder="1" applyAlignment="1">
      <alignment horizontal="left" vertical="center"/>
    </xf>
    <xf numFmtId="0" fontId="2" fillId="12" borderId="26" xfId="0" applyFont="1" applyFill="1" applyBorder="1" applyAlignment="1">
      <alignment horizontal="center" vertical="center"/>
    </xf>
    <xf numFmtId="0" fontId="2" fillId="12" borderId="26" xfId="0" applyFont="1" applyFill="1" applyBorder="1" applyAlignment="1">
      <alignment horizontal="center"/>
    </xf>
    <xf numFmtId="3" fontId="2" fillId="12" borderId="26" xfId="0" applyNumberFormat="1" applyFont="1" applyFill="1" applyBorder="1" applyAlignment="1">
      <alignment horizontal="center"/>
    </xf>
    <xf numFmtId="3" fontId="2" fillId="12" borderId="27" xfId="0" applyNumberFormat="1" applyFont="1" applyFill="1" applyBorder="1" applyAlignment="1">
      <alignment horizontal="left" vertical="center"/>
    </xf>
    <xf numFmtId="3" fontId="2" fillId="12" borderId="28" xfId="0" applyNumberFormat="1" applyFont="1" applyFill="1" applyBorder="1" applyAlignment="1">
      <alignment horizontal="left" vertical="center"/>
    </xf>
    <xf numFmtId="0" fontId="2" fillId="12" borderId="31" xfId="0" applyFont="1" applyFill="1" applyBorder="1" applyAlignment="1">
      <alignment horizontal="right" vertical="center"/>
    </xf>
    <xf numFmtId="0" fontId="6" fillId="6" borderId="31" xfId="0" applyFont="1" applyFill="1" applyBorder="1" applyAlignment="1">
      <alignment horizontal="left"/>
    </xf>
    <xf numFmtId="0" fontId="5" fillId="6" borderId="32" xfId="0" applyFont="1" applyFill="1" applyBorder="1" applyAlignment="1">
      <alignment horizontal="left"/>
    </xf>
    <xf numFmtId="0" fontId="6" fillId="6" borderId="32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left"/>
    </xf>
    <xf numFmtId="3" fontId="6" fillId="0" borderId="0" xfId="0" applyNumberFormat="1" applyFont="1" applyAlignment="1">
      <alignment horizontal="left"/>
    </xf>
    <xf numFmtId="3" fontId="6" fillId="6" borderId="34" xfId="0" applyNumberFormat="1" applyFont="1" applyFill="1" applyBorder="1" applyAlignment="1">
      <alignment horizontal="left"/>
    </xf>
    <xf numFmtId="0" fontId="6" fillId="6" borderId="8" xfId="0" applyFont="1" applyFill="1" applyBorder="1" applyAlignment="1">
      <alignment horizontal="left"/>
    </xf>
    <xf numFmtId="0" fontId="5" fillId="6" borderId="35" xfId="0" applyFont="1" applyFill="1" applyBorder="1" applyAlignment="1">
      <alignment horizontal="left"/>
    </xf>
    <xf numFmtId="0" fontId="6" fillId="6" borderId="35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/>
    </xf>
    <xf numFmtId="3" fontId="6" fillId="6" borderId="35" xfId="0" applyNumberFormat="1" applyFont="1" applyFill="1" applyBorder="1" applyAlignment="1">
      <alignment horizontal="center"/>
    </xf>
    <xf numFmtId="3" fontId="6" fillId="6" borderId="10" xfId="0" applyNumberFormat="1" applyFont="1" applyFill="1" applyBorder="1" applyAlignment="1">
      <alignment horizontal="left"/>
    </xf>
    <xf numFmtId="3" fontId="6" fillId="6" borderId="36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9" fontId="2" fillId="0" borderId="6" xfId="0" applyNumberFormat="1" applyFont="1" applyBorder="1" applyAlignment="1">
      <alignment horizontal="left" vertical="center"/>
    </xf>
    <xf numFmtId="9" fontId="2" fillId="0" borderId="34" xfId="0" applyNumberFormat="1" applyFont="1" applyBorder="1" applyAlignment="1">
      <alignment horizontal="left" vertical="center"/>
    </xf>
    <xf numFmtId="3" fontId="6" fillId="0" borderId="11" xfId="0" applyNumberFormat="1" applyFont="1" applyBorder="1" applyAlignment="1">
      <alignment horizontal="left"/>
    </xf>
    <xf numFmtId="0" fontId="6" fillId="6" borderId="37" xfId="0" applyFont="1" applyFill="1" applyBorder="1" applyAlignment="1">
      <alignment horizontal="left"/>
    </xf>
    <xf numFmtId="0" fontId="4" fillId="6" borderId="24" xfId="0" applyFont="1" applyFill="1" applyBorder="1"/>
    <xf numFmtId="0" fontId="6" fillId="6" borderId="9" xfId="0" applyFont="1" applyFill="1" applyBorder="1" applyAlignment="1">
      <alignment horizontal="left"/>
    </xf>
    <xf numFmtId="0" fontId="17" fillId="6" borderId="38" xfId="0" applyFont="1" applyFill="1" applyBorder="1" applyAlignment="1">
      <alignment horizontal="center" vertical="center"/>
    </xf>
    <xf numFmtId="0" fontId="17" fillId="6" borderId="38" xfId="0" applyFont="1" applyFill="1" applyBorder="1" applyAlignment="1">
      <alignment horizontal="center"/>
    </xf>
    <xf numFmtId="9" fontId="17" fillId="6" borderId="38" xfId="0" applyNumberFormat="1" applyFont="1" applyFill="1" applyBorder="1" applyAlignment="1">
      <alignment horizontal="center"/>
    </xf>
    <xf numFmtId="3" fontId="17" fillId="6" borderId="39" xfId="0" applyNumberFormat="1" applyFont="1" applyFill="1" applyBorder="1"/>
    <xf numFmtId="3" fontId="17" fillId="2" borderId="1" xfId="0" applyNumberFormat="1" applyFont="1" applyFill="1" applyBorder="1"/>
    <xf numFmtId="3" fontId="17" fillId="0" borderId="0" xfId="0" applyNumberFormat="1" applyFont="1"/>
    <xf numFmtId="3" fontId="17" fillId="6" borderId="40" xfId="0" applyNumberFormat="1" applyFont="1" applyFill="1" applyBorder="1"/>
    <xf numFmtId="0" fontId="4" fillId="0" borderId="29" xfId="0" applyFont="1" applyBorder="1"/>
    <xf numFmtId="0" fontId="4" fillId="0" borderId="41" xfId="0" applyFont="1" applyBorder="1" applyAlignment="1">
      <alignment horizontal="right"/>
    </xf>
    <xf numFmtId="9" fontId="14" fillId="0" borderId="30" xfId="0" applyNumberFormat="1" applyFont="1" applyBorder="1"/>
    <xf numFmtId="9" fontId="14" fillId="0" borderId="11" xfId="0" applyNumberFormat="1" applyFont="1" applyBorder="1"/>
    <xf numFmtId="3" fontId="4" fillId="0" borderId="11" xfId="0" applyNumberFormat="1" applyFont="1" applyBorder="1"/>
    <xf numFmtId="0" fontId="18" fillId="6" borderId="31" xfId="0" applyFont="1" applyFill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 vertical="center" wrapText="1"/>
    </xf>
    <xf numFmtId="3" fontId="18" fillId="6" borderId="32" xfId="0" applyNumberFormat="1" applyFont="1" applyFill="1" applyBorder="1" applyAlignment="1">
      <alignment horizontal="center" wrapText="1"/>
    </xf>
    <xf numFmtId="3" fontId="18" fillId="6" borderId="33" xfId="0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6" borderId="34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3" fontId="19" fillId="4" borderId="34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/>
    <xf numFmtId="164" fontId="20" fillId="2" borderId="1" xfId="0" applyNumberFormat="1" applyFont="1" applyFill="1" applyBorder="1"/>
    <xf numFmtId="9" fontId="20" fillId="0" borderId="0" xfId="0" applyNumberFormat="1" applyFont="1"/>
    <xf numFmtId="3" fontId="7" fillId="0" borderId="0" xfId="0" applyNumberFormat="1" applyFont="1"/>
    <xf numFmtId="164" fontId="8" fillId="0" borderId="0" xfId="0" applyNumberFormat="1" applyFont="1"/>
    <xf numFmtId="165" fontId="0" fillId="0" borderId="0" xfId="0" applyNumberFormat="1"/>
    <xf numFmtId="0" fontId="9" fillId="5" borderId="4" xfId="0" applyFont="1" applyFill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6" fillId="6" borderId="7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9" fillId="7" borderId="4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 vertical="center"/>
    </xf>
    <xf numFmtId="0" fontId="10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1003"/>
  <sheetViews>
    <sheetView showGridLines="0" tabSelected="1" workbookViewId="0"/>
  </sheetViews>
  <sheetFormatPr baseColWidth="10" defaultColWidth="12.6640625" defaultRowHeight="15" customHeight="1" outlineLevelRow="1" outlineLevelCol="1" x14ac:dyDescent="0.15"/>
  <cols>
    <col min="1" max="1" width="17.33203125" customWidth="1"/>
    <col min="2" max="2" width="9.33203125" customWidth="1"/>
    <col min="3" max="3" width="38.1640625" customWidth="1"/>
    <col min="4" max="4" width="4.83203125" customWidth="1"/>
    <col min="5" max="5" width="10.33203125" customWidth="1"/>
    <col min="6" max="6" width="8.1640625" customWidth="1"/>
    <col min="7" max="7" width="11" customWidth="1"/>
    <col min="8" max="8" width="1.1640625" customWidth="1"/>
    <col min="9" max="9" width="2" customWidth="1"/>
    <col min="10" max="10" width="58.83203125" hidden="1" customWidth="1" outlineLevel="1"/>
    <col min="11" max="11" width="1" hidden="1" customWidth="1" outlineLevel="1"/>
    <col min="12" max="12" width="16.5" customWidth="1" collapsed="1"/>
    <col min="13" max="13" width="12.33203125" customWidth="1"/>
    <col min="14" max="14" width="2.1640625" customWidth="1"/>
    <col min="15" max="16" width="9.6640625" customWidth="1" outlineLevel="1"/>
    <col min="17" max="17" width="0.83203125" customWidth="1"/>
    <col min="18" max="19" width="9.33203125" customWidth="1"/>
  </cols>
  <sheetData>
    <row r="1" spans="1:19" ht="14.25" customHeight="1" outlineLevel="1" x14ac:dyDescent="0.2">
      <c r="A1" s="1" t="s">
        <v>0</v>
      </c>
      <c r="B1" s="2"/>
      <c r="C1" s="3"/>
      <c r="D1" s="4"/>
      <c r="E1" s="5"/>
      <c r="F1" s="6"/>
      <c r="G1" s="6"/>
      <c r="H1" s="7"/>
      <c r="I1" s="6"/>
      <c r="J1" s="8"/>
      <c r="K1" s="8"/>
    </row>
    <row r="2" spans="1:19" ht="14.25" customHeight="1" outlineLevel="1" x14ac:dyDescent="0.2">
      <c r="A2" s="9" t="s">
        <v>1</v>
      </c>
      <c r="B2" s="10" t="s">
        <v>2</v>
      </c>
      <c r="C2" s="3"/>
      <c r="D2" s="4"/>
      <c r="E2" s="5"/>
      <c r="F2" s="6"/>
      <c r="G2" s="6"/>
      <c r="H2" s="7"/>
      <c r="I2" s="6"/>
      <c r="J2" s="8"/>
      <c r="K2" s="8"/>
      <c r="L2" s="5"/>
      <c r="M2" s="5"/>
      <c r="N2" s="5"/>
      <c r="O2" s="5"/>
      <c r="P2" s="5"/>
      <c r="Q2" s="5"/>
      <c r="R2" s="5"/>
      <c r="S2" s="5"/>
    </row>
    <row r="3" spans="1:19" ht="14.25" customHeight="1" outlineLevel="1" x14ac:dyDescent="0.2">
      <c r="A3" s="11" t="s">
        <v>3</v>
      </c>
      <c r="B3" s="12">
        <v>655.95699999999999</v>
      </c>
      <c r="C3" s="5"/>
      <c r="D3" s="6"/>
      <c r="E3" s="6"/>
      <c r="F3" s="6"/>
      <c r="G3" s="6"/>
      <c r="H3" s="7"/>
      <c r="I3" s="6"/>
      <c r="J3" s="8"/>
      <c r="K3" s="8"/>
    </row>
    <row r="4" spans="1:19" ht="14.25" customHeight="1" outlineLevel="1" x14ac:dyDescent="0.2">
      <c r="A4" s="13" t="s">
        <v>4</v>
      </c>
      <c r="B4" s="12" t="s">
        <v>5</v>
      </c>
      <c r="C4" s="5"/>
      <c r="D4" s="6"/>
      <c r="E4" s="6"/>
      <c r="F4" s="6"/>
      <c r="G4" s="6"/>
      <c r="H4" s="7"/>
      <c r="I4" s="6"/>
      <c r="J4" s="8"/>
      <c r="K4" s="8"/>
    </row>
    <row r="5" spans="1:19" ht="14.25" customHeight="1" outlineLevel="1" x14ac:dyDescent="0.2">
      <c r="A5" s="14" t="s">
        <v>6</v>
      </c>
      <c r="B5" s="10" t="s">
        <v>7</v>
      </c>
      <c r="C5" s="5"/>
      <c r="D5" s="5"/>
      <c r="E5" s="5"/>
      <c r="F5" s="6"/>
      <c r="G5" s="15"/>
      <c r="H5" s="16"/>
      <c r="I5" s="15"/>
      <c r="J5" s="8"/>
      <c r="K5" s="8"/>
      <c r="L5" s="5"/>
      <c r="M5" s="5"/>
      <c r="N5" s="5"/>
      <c r="O5" s="5"/>
      <c r="P5" s="5"/>
      <c r="Q5" s="5"/>
      <c r="R5" s="5"/>
      <c r="S5" s="5"/>
    </row>
    <row r="6" spans="1:19" ht="14.25" customHeight="1" outlineLevel="1" x14ac:dyDescent="0.2">
      <c r="A6" s="14" t="s">
        <v>8</v>
      </c>
      <c r="B6" s="10" t="s">
        <v>9</v>
      </c>
      <c r="C6" s="5"/>
      <c r="D6" s="5"/>
      <c r="E6" s="5"/>
      <c r="F6" s="6"/>
      <c r="G6" s="15"/>
      <c r="H6" s="16"/>
      <c r="I6" s="15"/>
      <c r="J6" s="8"/>
      <c r="K6" s="8"/>
      <c r="L6" s="5"/>
      <c r="M6" s="5"/>
      <c r="N6" s="5"/>
      <c r="O6" s="17"/>
      <c r="P6" s="17"/>
      <c r="Q6" s="5"/>
      <c r="R6" s="5"/>
      <c r="S6" s="5"/>
    </row>
    <row r="7" spans="1:19" ht="14.25" customHeight="1" x14ac:dyDescent="0.2">
      <c r="C7" s="5"/>
      <c r="F7" s="6"/>
      <c r="G7" s="6"/>
      <c r="H7" s="7"/>
      <c r="I7" s="6"/>
      <c r="J7" s="8"/>
      <c r="K7" s="8"/>
      <c r="L7" s="18">
        <f>L105</f>
        <v>2202890.2489654217</v>
      </c>
      <c r="M7" s="17"/>
      <c r="N7" s="17"/>
      <c r="O7" s="19"/>
      <c r="P7" s="15"/>
      <c r="Q7" s="17"/>
    </row>
    <row r="8" spans="1:19" ht="14.25" customHeight="1" x14ac:dyDescent="0.2">
      <c r="A8" s="181" t="s">
        <v>10</v>
      </c>
      <c r="B8" s="182"/>
      <c r="C8" s="182"/>
      <c r="D8" s="182"/>
      <c r="E8" s="182"/>
      <c r="F8" s="182"/>
      <c r="G8" s="183"/>
      <c r="H8" s="20"/>
      <c r="I8" s="21"/>
      <c r="J8" s="184" t="s">
        <v>11</v>
      </c>
      <c r="K8" s="22"/>
      <c r="L8" s="186" t="s">
        <v>12</v>
      </c>
      <c r="M8" s="183"/>
      <c r="O8" s="187" t="s">
        <v>13</v>
      </c>
      <c r="P8" s="187" t="s">
        <v>14</v>
      </c>
    </row>
    <row r="9" spans="1:19" ht="51.75" customHeight="1" x14ac:dyDescent="0.2">
      <c r="A9" s="23"/>
      <c r="B9" s="24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6" t="s">
        <v>20</v>
      </c>
      <c r="H9" s="27"/>
      <c r="I9" s="28"/>
      <c r="J9" s="185"/>
      <c r="L9" s="29" t="s">
        <v>21</v>
      </c>
      <c r="M9" s="30" t="s">
        <v>22</v>
      </c>
      <c r="O9" s="188"/>
      <c r="P9" s="188"/>
      <c r="Q9" s="15"/>
    </row>
    <row r="10" spans="1:19" ht="14.25" customHeight="1" x14ac:dyDescent="0.15">
      <c r="A10" s="31" t="s">
        <v>23</v>
      </c>
      <c r="B10" s="32"/>
      <c r="C10" s="33" t="s">
        <v>24</v>
      </c>
      <c r="D10" s="34"/>
      <c r="E10" s="35"/>
      <c r="F10" s="36"/>
      <c r="G10" s="37"/>
      <c r="H10" s="38"/>
      <c r="I10" s="39"/>
      <c r="J10" s="40"/>
      <c r="K10" s="41"/>
      <c r="L10" s="42"/>
      <c r="M10" s="37"/>
      <c r="O10" s="43"/>
      <c r="P10" s="44"/>
    </row>
    <row r="11" spans="1:19" ht="14.25" customHeight="1" x14ac:dyDescent="0.2">
      <c r="A11" s="45" t="s">
        <v>25</v>
      </c>
      <c r="B11" s="46"/>
      <c r="C11" s="47" t="s">
        <v>26</v>
      </c>
      <c r="D11" s="48"/>
      <c r="E11" s="49"/>
      <c r="F11" s="50"/>
      <c r="G11" s="51"/>
      <c r="H11" s="38"/>
      <c r="I11" s="39"/>
      <c r="J11" s="40"/>
      <c r="K11" s="41"/>
      <c r="L11" s="52"/>
      <c r="M11" s="53"/>
      <c r="N11" s="5"/>
      <c r="O11" s="53"/>
      <c r="P11" s="51"/>
      <c r="Q11" s="5"/>
      <c r="R11" s="5"/>
      <c r="S11" s="5"/>
    </row>
    <row r="12" spans="1:19" ht="14.25" customHeight="1" outlineLevel="1" x14ac:dyDescent="0.2">
      <c r="A12" s="54" t="s">
        <v>27</v>
      </c>
      <c r="B12" s="55"/>
      <c r="C12" s="56" t="s">
        <v>28</v>
      </c>
      <c r="D12" s="57"/>
      <c r="E12" s="58"/>
      <c r="F12" s="59"/>
      <c r="G12" s="60">
        <f>SUBTOTAL(9,G13:G15)</f>
        <v>160000</v>
      </c>
      <c r="H12" s="61"/>
      <c r="I12" s="62"/>
      <c r="J12" s="63"/>
      <c r="K12" s="64"/>
      <c r="L12" s="65">
        <f t="shared" ref="L12:M12" si="0">SUBTOTAL(9,L13:L15)</f>
        <v>98400</v>
      </c>
      <c r="M12" s="66">
        <f t="shared" si="0"/>
        <v>61600</v>
      </c>
      <c r="O12" s="66">
        <f t="shared" ref="O12:P12" si="1">SUBTOTAL(9,O13:O15)</f>
        <v>62400</v>
      </c>
      <c r="P12" s="60">
        <f t="shared" si="1"/>
        <v>97600</v>
      </c>
    </row>
    <row r="13" spans="1:19" ht="14.25" customHeight="1" outlineLevel="1" x14ac:dyDescent="0.2">
      <c r="A13" s="67" t="s">
        <v>29</v>
      </c>
      <c r="B13" s="68" t="s">
        <v>30</v>
      </c>
      <c r="C13" s="69" t="s">
        <v>31</v>
      </c>
      <c r="D13" s="70">
        <v>2</v>
      </c>
      <c r="E13" s="70">
        <v>12</v>
      </c>
      <c r="F13" s="71">
        <v>4400</v>
      </c>
      <c r="G13" s="72">
        <v>105600</v>
      </c>
      <c r="H13" s="73"/>
      <c r="I13" s="74"/>
      <c r="J13" s="75" t="s">
        <v>32</v>
      </c>
      <c r="K13" s="76"/>
      <c r="L13" s="77">
        <v>44000</v>
      </c>
      <c r="M13" s="72">
        <v>61600</v>
      </c>
      <c r="N13" s="5"/>
      <c r="O13" s="77">
        <v>52800</v>
      </c>
      <c r="P13" s="72">
        <v>52800</v>
      </c>
      <c r="Q13" s="6">
        <v>0</v>
      </c>
      <c r="R13" s="5"/>
      <c r="S13" s="5"/>
    </row>
    <row r="14" spans="1:19" ht="14.25" customHeight="1" outlineLevel="1" x14ac:dyDescent="0.2">
      <c r="A14" s="67" t="s">
        <v>33</v>
      </c>
      <c r="B14" s="68" t="s">
        <v>34</v>
      </c>
      <c r="C14" s="69" t="s">
        <v>35</v>
      </c>
      <c r="D14" s="70">
        <v>1</v>
      </c>
      <c r="E14" s="78">
        <v>12</v>
      </c>
      <c r="F14" s="79">
        <v>3200</v>
      </c>
      <c r="G14" s="72">
        <v>38400</v>
      </c>
      <c r="H14" s="73"/>
      <c r="I14" s="74"/>
      <c r="J14" s="75"/>
      <c r="K14" s="76"/>
      <c r="L14" s="77">
        <v>38400</v>
      </c>
      <c r="M14" s="72"/>
      <c r="N14" s="5"/>
      <c r="O14" s="77">
        <v>9600</v>
      </c>
      <c r="P14" s="72">
        <v>28800</v>
      </c>
      <c r="Q14" s="6"/>
      <c r="R14" s="5"/>
      <c r="S14" s="5"/>
    </row>
    <row r="15" spans="1:19" ht="14.25" customHeight="1" outlineLevel="1" x14ac:dyDescent="0.2">
      <c r="A15" s="67" t="s">
        <v>36</v>
      </c>
      <c r="B15" s="68" t="s">
        <v>37</v>
      </c>
      <c r="C15" s="69" t="s">
        <v>38</v>
      </c>
      <c r="D15" s="70">
        <v>1</v>
      </c>
      <c r="E15" s="78">
        <v>5</v>
      </c>
      <c r="F15" s="79">
        <v>3200</v>
      </c>
      <c r="G15" s="72">
        <v>16000</v>
      </c>
      <c r="H15" s="73"/>
      <c r="I15" s="74"/>
      <c r="J15" s="80" t="s">
        <v>39</v>
      </c>
      <c r="K15" s="81"/>
      <c r="L15" s="77">
        <v>16000</v>
      </c>
      <c r="M15" s="72">
        <v>0</v>
      </c>
      <c r="N15" s="5"/>
      <c r="O15" s="77">
        <v>0</v>
      </c>
      <c r="P15" s="72">
        <v>16000</v>
      </c>
      <c r="Q15" s="6">
        <v>0</v>
      </c>
      <c r="R15" s="5"/>
      <c r="S15" s="5"/>
    </row>
    <row r="16" spans="1:19" ht="14.25" customHeight="1" outlineLevel="1" x14ac:dyDescent="0.2">
      <c r="A16" s="82" t="s">
        <v>40</v>
      </c>
      <c r="B16" s="55"/>
      <c r="C16" s="56" t="s">
        <v>41</v>
      </c>
      <c r="D16" s="57"/>
      <c r="E16" s="58"/>
      <c r="F16" s="59"/>
      <c r="G16" s="60"/>
      <c r="H16" s="61"/>
      <c r="I16" s="62"/>
      <c r="J16" s="83"/>
      <c r="K16" s="8"/>
      <c r="L16" s="66"/>
      <c r="M16" s="60"/>
      <c r="N16" s="5"/>
      <c r="O16" s="66"/>
      <c r="P16" s="60"/>
      <c r="Q16" s="5"/>
      <c r="R16" s="5"/>
      <c r="S16" s="5"/>
    </row>
    <row r="17" spans="1:19" ht="14.25" customHeight="1" outlineLevel="1" x14ac:dyDescent="0.2">
      <c r="A17" s="84"/>
      <c r="B17" s="84"/>
      <c r="C17" s="85" t="s">
        <v>42</v>
      </c>
      <c r="D17" s="86"/>
      <c r="E17" s="87"/>
      <c r="F17" s="88"/>
      <c r="G17" s="89">
        <f>SUBTOTAL(9,G18:G20)</f>
        <v>176532.66999999998</v>
      </c>
      <c r="H17" s="61"/>
      <c r="I17" s="62"/>
      <c r="J17" s="75"/>
      <c r="K17" s="76"/>
      <c r="L17" s="90">
        <f t="shared" ref="L17:M17" si="2">SUBTOTAL(9,L18:L20)</f>
        <v>85086.060000000012</v>
      </c>
      <c r="M17" s="89">
        <f t="shared" si="2"/>
        <v>91446.61</v>
      </c>
      <c r="O17" s="90">
        <f t="shared" ref="O17:P17" si="3">SUBTOTAL(9,O18:O20)</f>
        <v>39841.15</v>
      </c>
      <c r="P17" s="89">
        <f t="shared" si="3"/>
        <v>136691.52000000002</v>
      </c>
    </row>
    <row r="18" spans="1:19" ht="14.25" customHeight="1" outlineLevel="1" x14ac:dyDescent="0.2">
      <c r="A18" s="67" t="s">
        <v>43</v>
      </c>
      <c r="B18" s="68" t="s">
        <v>44</v>
      </c>
      <c r="C18" s="69" t="s">
        <v>45</v>
      </c>
      <c r="D18" s="70">
        <v>6</v>
      </c>
      <c r="E18" s="70">
        <v>12</v>
      </c>
      <c r="F18" s="71">
        <v>844.8075</v>
      </c>
      <c r="G18" s="72">
        <v>60826.14</v>
      </c>
      <c r="H18" s="73"/>
      <c r="I18" s="74"/>
      <c r="J18" s="80" t="s">
        <v>46</v>
      </c>
      <c r="K18" s="81"/>
      <c r="L18" s="77">
        <v>52861.37000000001</v>
      </c>
      <c r="M18" s="72">
        <v>7964.77</v>
      </c>
      <c r="N18" s="5"/>
      <c r="O18" s="77">
        <v>15672.630000000001</v>
      </c>
      <c r="P18" s="77">
        <v>45153.510000000009</v>
      </c>
      <c r="Q18" s="6">
        <v>-1.0913936421275139E-11</v>
      </c>
      <c r="S18" s="5"/>
    </row>
    <row r="19" spans="1:19" ht="17.25" customHeight="1" outlineLevel="1" x14ac:dyDescent="0.2">
      <c r="A19" s="67" t="s">
        <v>47</v>
      </c>
      <c r="B19" s="68" t="s">
        <v>48</v>
      </c>
      <c r="C19" s="69" t="s">
        <v>49</v>
      </c>
      <c r="D19" s="70">
        <v>9</v>
      </c>
      <c r="E19" s="78">
        <v>12</v>
      </c>
      <c r="F19" s="79">
        <v>772.98</v>
      </c>
      <c r="G19" s="72">
        <v>83481.84</v>
      </c>
      <c r="H19" s="73"/>
      <c r="I19" s="74"/>
      <c r="J19" s="80" t="s">
        <v>50</v>
      </c>
      <c r="K19" s="81"/>
      <c r="L19" s="77">
        <v>0</v>
      </c>
      <c r="M19" s="72">
        <v>83481.84</v>
      </c>
      <c r="N19" s="5"/>
      <c r="O19" s="77">
        <v>0</v>
      </c>
      <c r="P19" s="72">
        <v>83481.84</v>
      </c>
      <c r="Q19" s="6">
        <v>0</v>
      </c>
      <c r="R19" s="5"/>
      <c r="S19" s="5"/>
    </row>
    <row r="20" spans="1:19" ht="14.25" customHeight="1" outlineLevel="1" x14ac:dyDescent="0.2">
      <c r="A20" s="67" t="s">
        <v>51</v>
      </c>
      <c r="B20" s="68" t="s">
        <v>52</v>
      </c>
      <c r="C20" s="69" t="s">
        <v>53</v>
      </c>
      <c r="D20" s="70">
        <v>4</v>
      </c>
      <c r="E20" s="70">
        <v>12</v>
      </c>
      <c r="F20" s="71">
        <v>671.34770833333334</v>
      </c>
      <c r="G20" s="72">
        <v>32224.690000000002</v>
      </c>
      <c r="H20" s="73"/>
      <c r="I20" s="74"/>
      <c r="J20" s="80" t="s">
        <v>54</v>
      </c>
      <c r="K20" s="81"/>
      <c r="L20" s="77">
        <v>32224.690000000002</v>
      </c>
      <c r="M20" s="72">
        <v>0</v>
      </c>
      <c r="N20" s="5"/>
      <c r="O20" s="77">
        <v>24168.52</v>
      </c>
      <c r="P20" s="72">
        <v>8056.170000000001</v>
      </c>
      <c r="Q20" s="6">
        <v>9.0949470177292824E-13</v>
      </c>
      <c r="R20" s="5"/>
      <c r="S20" s="5"/>
    </row>
    <row r="21" spans="1:19" ht="14.25" customHeight="1" outlineLevel="1" x14ac:dyDescent="0.2">
      <c r="A21" s="87"/>
      <c r="B21" s="84"/>
      <c r="C21" s="85" t="s">
        <v>55</v>
      </c>
      <c r="D21" s="86"/>
      <c r="E21" s="87"/>
      <c r="F21" s="88"/>
      <c r="G21" s="89">
        <f>SUBTOTAL(9,G22:G24)</f>
        <v>193220.02999999997</v>
      </c>
      <c r="H21" s="61"/>
      <c r="I21" s="62"/>
      <c r="J21" s="83"/>
      <c r="K21" s="8"/>
      <c r="L21" s="90">
        <f t="shared" ref="L21:M21" si="4">SUBTOTAL(9,L22:L24)</f>
        <v>114973.57916666669</v>
      </c>
      <c r="M21" s="89">
        <f t="shared" si="4"/>
        <v>78246.450833333336</v>
      </c>
      <c r="O21" s="90">
        <f t="shared" ref="O21:P21" si="5">SUBTOTAL(9,O22:O24)</f>
        <v>77159.199999999997</v>
      </c>
      <c r="P21" s="89">
        <f t="shared" si="5"/>
        <v>116060.82999999999</v>
      </c>
    </row>
    <row r="22" spans="1:19" ht="14.25" customHeight="1" outlineLevel="1" x14ac:dyDescent="0.2">
      <c r="A22" s="67" t="s">
        <v>56</v>
      </c>
      <c r="B22" s="68" t="s">
        <v>57</v>
      </c>
      <c r="C22" s="69" t="s">
        <v>58</v>
      </c>
      <c r="D22" s="70">
        <v>4</v>
      </c>
      <c r="E22" s="78">
        <v>6</v>
      </c>
      <c r="F22" s="79">
        <v>1757.3833333333332</v>
      </c>
      <c r="G22" s="72">
        <v>42177.2</v>
      </c>
      <c r="H22" s="73"/>
      <c r="I22" s="74"/>
      <c r="J22" s="80" t="s">
        <v>59</v>
      </c>
      <c r="K22" s="81"/>
      <c r="L22" s="77">
        <v>19331.216666666667</v>
      </c>
      <c r="M22" s="72">
        <v>22845.983333333334</v>
      </c>
      <c r="N22" s="5"/>
      <c r="O22" s="77">
        <v>21088.600000000002</v>
      </c>
      <c r="P22" s="72">
        <v>21088.6</v>
      </c>
      <c r="Q22" s="6">
        <v>-3.637978807091713E-12</v>
      </c>
      <c r="R22" s="5"/>
      <c r="S22" s="5"/>
    </row>
    <row r="23" spans="1:19" ht="20.25" customHeight="1" outlineLevel="1" x14ac:dyDescent="0.2">
      <c r="A23" s="67" t="s">
        <v>60</v>
      </c>
      <c r="B23" s="68" t="s">
        <v>61</v>
      </c>
      <c r="C23" s="69" t="s">
        <v>62</v>
      </c>
      <c r="D23" s="70">
        <v>17</v>
      </c>
      <c r="E23" s="78">
        <v>12</v>
      </c>
      <c r="F23" s="79">
        <v>423.17549019607839</v>
      </c>
      <c r="G23" s="72">
        <v>86327.799999999988</v>
      </c>
      <c r="H23" s="73"/>
      <c r="I23" s="74"/>
      <c r="J23" s="80" t="s">
        <v>63</v>
      </c>
      <c r="K23" s="81"/>
      <c r="L23" s="77">
        <v>48861.151666666672</v>
      </c>
      <c r="M23" s="72">
        <v>37466.648333333331</v>
      </c>
      <c r="N23" s="5"/>
      <c r="O23" s="77">
        <v>22099.260000000002</v>
      </c>
      <c r="P23" s="72">
        <v>64228.539999999994</v>
      </c>
      <c r="Q23" s="6">
        <v>-7.2759576141834259E-12</v>
      </c>
      <c r="R23" s="5"/>
      <c r="S23" s="5"/>
    </row>
    <row r="24" spans="1:19" ht="14.25" customHeight="1" outlineLevel="1" x14ac:dyDescent="0.2">
      <c r="A24" s="67" t="s">
        <v>64</v>
      </c>
      <c r="B24" s="68" t="s">
        <v>65</v>
      </c>
      <c r="C24" s="69" t="s">
        <v>66</v>
      </c>
      <c r="D24" s="70">
        <v>17</v>
      </c>
      <c r="E24" s="78">
        <v>12</v>
      </c>
      <c r="F24" s="79">
        <v>317.23053921568629</v>
      </c>
      <c r="G24" s="72">
        <v>64715.03</v>
      </c>
      <c r="H24" s="73"/>
      <c r="I24" s="74"/>
      <c r="J24" s="80" t="s">
        <v>67</v>
      </c>
      <c r="K24" s="81"/>
      <c r="L24" s="77">
        <v>46781.210833333338</v>
      </c>
      <c r="M24" s="72">
        <v>17933.819166666664</v>
      </c>
      <c r="N24" s="5"/>
      <c r="O24" s="77">
        <v>33971.339999999997</v>
      </c>
      <c r="P24" s="72">
        <v>30743.69</v>
      </c>
      <c r="Q24" s="6">
        <v>3.637978807091713E-12</v>
      </c>
      <c r="R24" s="5"/>
      <c r="S24" s="5"/>
    </row>
    <row r="25" spans="1:19" ht="14.25" customHeight="1" outlineLevel="1" x14ac:dyDescent="0.2">
      <c r="A25" s="84"/>
      <c r="B25" s="84"/>
      <c r="C25" s="85" t="s">
        <v>68</v>
      </c>
      <c r="D25" s="86"/>
      <c r="E25" s="87"/>
      <c r="F25" s="88"/>
      <c r="G25" s="89">
        <f>SUBTOTAL(9,G26:G27)</f>
        <v>558848.06000000006</v>
      </c>
      <c r="H25" s="61"/>
      <c r="I25" s="62"/>
      <c r="J25" s="75"/>
      <c r="K25" s="76"/>
      <c r="L25" s="90">
        <f t="shared" ref="L25:M25" si="6">SUBTOTAL(9,L26:L27)</f>
        <v>467561.59</v>
      </c>
      <c r="M25" s="89">
        <f t="shared" si="6"/>
        <v>91286.470000000016</v>
      </c>
      <c r="O25" s="90">
        <f t="shared" ref="O25:P25" si="7">SUBTOTAL(9,O26:O27)</f>
        <v>430272.13</v>
      </c>
      <c r="P25" s="89">
        <f t="shared" si="7"/>
        <v>128575.93000000002</v>
      </c>
    </row>
    <row r="26" spans="1:19" ht="16.5" customHeight="1" outlineLevel="1" x14ac:dyDescent="0.2">
      <c r="A26" s="67" t="s">
        <v>69</v>
      </c>
      <c r="B26" s="68" t="s">
        <v>70</v>
      </c>
      <c r="C26" s="69" t="s">
        <v>71</v>
      </c>
      <c r="D26" s="70">
        <v>100</v>
      </c>
      <c r="E26" s="78">
        <v>12</v>
      </c>
      <c r="F26" s="79">
        <v>152.22034166666666</v>
      </c>
      <c r="G26" s="72">
        <v>182664.41</v>
      </c>
      <c r="H26" s="73"/>
      <c r="I26" s="74"/>
      <c r="J26" s="80" t="s">
        <v>72</v>
      </c>
      <c r="K26" s="81"/>
      <c r="L26" s="77">
        <v>93664.69</v>
      </c>
      <c r="M26" s="72">
        <v>88999.720000000016</v>
      </c>
      <c r="N26" s="5"/>
      <c r="O26" s="77">
        <v>93664.69</v>
      </c>
      <c r="P26" s="72">
        <v>88999.720000000016</v>
      </c>
      <c r="Q26" s="6">
        <v>-1.4551915228366852E-11</v>
      </c>
      <c r="R26" s="5"/>
      <c r="S26" s="5"/>
    </row>
    <row r="27" spans="1:19" ht="16.5" customHeight="1" outlineLevel="1" x14ac:dyDescent="0.2">
      <c r="A27" s="67" t="s">
        <v>73</v>
      </c>
      <c r="B27" s="68" t="s">
        <v>74</v>
      </c>
      <c r="C27" s="69" t="s">
        <v>75</v>
      </c>
      <c r="D27" s="70">
        <v>249</v>
      </c>
      <c r="E27" s="78">
        <v>12</v>
      </c>
      <c r="F27" s="79">
        <v>125.89814257028112</v>
      </c>
      <c r="G27" s="72">
        <v>376183.65</v>
      </c>
      <c r="H27" s="73"/>
      <c r="I27" s="74"/>
      <c r="J27" s="80" t="s">
        <v>76</v>
      </c>
      <c r="K27" s="81"/>
      <c r="L27" s="77">
        <v>373896.9</v>
      </c>
      <c r="M27" s="72">
        <v>2286.75</v>
      </c>
      <c r="N27" s="5"/>
      <c r="O27" s="77">
        <v>336607.44</v>
      </c>
      <c r="P27" s="72">
        <v>39576.21</v>
      </c>
      <c r="Q27" s="6">
        <v>2.1827872842550278E-11</v>
      </c>
      <c r="R27" s="5"/>
      <c r="S27" s="5"/>
    </row>
    <row r="28" spans="1:19" ht="14.25" customHeight="1" outlineLevel="1" x14ac:dyDescent="0.2">
      <c r="A28" s="82" t="s">
        <v>77</v>
      </c>
      <c r="B28" s="55"/>
      <c r="C28" s="56" t="s">
        <v>78</v>
      </c>
      <c r="D28" s="57"/>
      <c r="E28" s="58"/>
      <c r="F28" s="59"/>
      <c r="G28" s="60">
        <f>SUBTOTAL(9,G29:G31)</f>
        <v>146747.38999999998</v>
      </c>
      <c r="H28" s="61"/>
      <c r="I28" s="62"/>
      <c r="J28" s="83"/>
      <c r="K28" s="8"/>
      <c r="L28" s="66">
        <f t="shared" ref="L28:M28" si="8">SUBTOTAL(9,L29:L31)</f>
        <v>61144.745833333342</v>
      </c>
      <c r="M28" s="60">
        <f t="shared" si="8"/>
        <v>85602.64416666668</v>
      </c>
      <c r="N28" s="5"/>
      <c r="O28" s="66">
        <f t="shared" ref="O28:P28" si="9">SUBTOTAL(9,O29:O31)</f>
        <v>73373.694999999992</v>
      </c>
      <c r="P28" s="60">
        <f t="shared" si="9"/>
        <v>73373.694999999992</v>
      </c>
      <c r="Q28" s="5"/>
      <c r="R28" s="5"/>
      <c r="S28" s="5"/>
    </row>
    <row r="29" spans="1:19" ht="14.25" customHeight="1" outlineLevel="1" x14ac:dyDescent="0.2">
      <c r="A29" s="67" t="s">
        <v>79</v>
      </c>
      <c r="B29" s="68" t="s">
        <v>80</v>
      </c>
      <c r="C29" s="69" t="s">
        <v>81</v>
      </c>
      <c r="D29" s="70">
        <v>2</v>
      </c>
      <c r="E29" s="78">
        <v>5</v>
      </c>
      <c r="F29" s="79">
        <v>12631.102999999999</v>
      </c>
      <c r="G29" s="72">
        <v>126311.03</v>
      </c>
      <c r="H29" s="73"/>
      <c r="I29" s="74"/>
      <c r="J29" s="83"/>
      <c r="K29" s="8"/>
      <c r="L29" s="77">
        <v>52629.59583333334</v>
      </c>
      <c r="M29" s="72">
        <v>73681.434166666673</v>
      </c>
      <c r="N29" s="5"/>
      <c r="O29" s="77">
        <v>63155.514999999999</v>
      </c>
      <c r="P29" s="72">
        <v>63155.514999999999</v>
      </c>
      <c r="Q29" s="6">
        <v>0</v>
      </c>
      <c r="R29" s="5"/>
      <c r="S29" s="5"/>
    </row>
    <row r="30" spans="1:19" ht="14.25" customHeight="1" outlineLevel="1" x14ac:dyDescent="0.2">
      <c r="A30" s="67" t="s">
        <v>82</v>
      </c>
      <c r="B30" s="68" t="s">
        <v>83</v>
      </c>
      <c r="C30" s="69" t="s">
        <v>84</v>
      </c>
      <c r="D30" s="70">
        <v>1</v>
      </c>
      <c r="E30" s="78">
        <v>12</v>
      </c>
      <c r="F30" s="79">
        <v>477.71000000000004</v>
      </c>
      <c r="G30" s="72">
        <v>5732.52</v>
      </c>
      <c r="H30" s="73"/>
      <c r="I30" s="74"/>
      <c r="J30" s="83"/>
      <c r="K30" s="8"/>
      <c r="L30" s="77">
        <v>2388.5500000000002</v>
      </c>
      <c r="M30" s="72">
        <v>3343.97</v>
      </c>
      <c r="N30" s="5"/>
      <c r="O30" s="77">
        <v>2866.26</v>
      </c>
      <c r="P30" s="77">
        <v>2866.26</v>
      </c>
      <c r="Q30" s="6">
        <v>0</v>
      </c>
      <c r="R30" s="5"/>
      <c r="S30" s="5"/>
    </row>
    <row r="31" spans="1:19" ht="14.25" customHeight="1" outlineLevel="1" x14ac:dyDescent="0.2">
      <c r="A31" s="67" t="s">
        <v>85</v>
      </c>
      <c r="B31" s="68" t="s">
        <v>86</v>
      </c>
      <c r="C31" s="69" t="s">
        <v>87</v>
      </c>
      <c r="D31" s="70">
        <v>1</v>
      </c>
      <c r="E31" s="78">
        <v>5</v>
      </c>
      <c r="F31" s="79">
        <v>2940.768</v>
      </c>
      <c r="G31" s="72">
        <v>14703.84</v>
      </c>
      <c r="H31" s="73"/>
      <c r="I31" s="74"/>
      <c r="J31" s="83"/>
      <c r="K31" s="8"/>
      <c r="L31" s="77">
        <v>6126.5999999999995</v>
      </c>
      <c r="M31" s="72">
        <v>8577.24</v>
      </c>
      <c r="N31" s="5"/>
      <c r="O31" s="77">
        <v>7351.92</v>
      </c>
      <c r="P31" s="77">
        <v>7351.92</v>
      </c>
      <c r="Q31" s="6">
        <v>0</v>
      </c>
      <c r="R31" s="5"/>
      <c r="S31" s="5"/>
    </row>
    <row r="32" spans="1:19" ht="14.25" customHeight="1" outlineLevel="1" x14ac:dyDescent="0.2">
      <c r="A32" s="82" t="s">
        <v>88</v>
      </c>
      <c r="B32" s="55"/>
      <c r="C32" s="56" t="s">
        <v>89</v>
      </c>
      <c r="D32" s="57"/>
      <c r="E32" s="58"/>
      <c r="F32" s="59"/>
      <c r="G32" s="60">
        <f>SUBTOTAL(9,G33)</f>
        <v>60000</v>
      </c>
      <c r="H32" s="61"/>
      <c r="I32" s="62"/>
      <c r="J32" s="83"/>
      <c r="K32" s="8"/>
      <c r="L32" s="66">
        <f t="shared" ref="L32:M32" si="10">SUBTOTAL(9,L33)</f>
        <v>60000</v>
      </c>
      <c r="M32" s="60">
        <f t="shared" si="10"/>
        <v>0</v>
      </c>
      <c r="N32" s="5"/>
      <c r="O32" s="66">
        <f t="shared" ref="O32:P32" si="11">SUBTOTAL(9,O33)</f>
        <v>60000</v>
      </c>
      <c r="P32" s="60">
        <f t="shared" si="11"/>
        <v>0</v>
      </c>
      <c r="Q32" s="5"/>
      <c r="R32" s="5"/>
      <c r="S32" s="5"/>
    </row>
    <row r="33" spans="1:19" ht="16.5" customHeight="1" outlineLevel="1" x14ac:dyDescent="0.2">
      <c r="A33" s="67" t="s">
        <v>90</v>
      </c>
      <c r="B33" s="68" t="s">
        <v>91</v>
      </c>
      <c r="C33" s="69" t="s">
        <v>92</v>
      </c>
      <c r="D33" s="70">
        <v>1</v>
      </c>
      <c r="E33" s="78">
        <v>1</v>
      </c>
      <c r="F33" s="79">
        <v>60000</v>
      </c>
      <c r="G33" s="72">
        <v>60000</v>
      </c>
      <c r="H33" s="73"/>
      <c r="I33" s="74"/>
      <c r="J33" s="80" t="s">
        <v>93</v>
      </c>
      <c r="K33" s="81"/>
      <c r="L33" s="77">
        <v>60000</v>
      </c>
      <c r="M33" s="72">
        <v>0</v>
      </c>
      <c r="N33" s="5"/>
      <c r="O33" s="77">
        <v>60000</v>
      </c>
      <c r="P33" s="72">
        <v>0</v>
      </c>
      <c r="Q33" s="6">
        <v>0</v>
      </c>
      <c r="R33" s="5"/>
      <c r="S33" s="5"/>
    </row>
    <row r="34" spans="1:19" ht="14.25" customHeight="1" outlineLevel="1" x14ac:dyDescent="0.2">
      <c r="A34" s="91" t="s">
        <v>94</v>
      </c>
      <c r="B34" s="92"/>
      <c r="C34" s="93" t="s">
        <v>95</v>
      </c>
      <c r="D34" s="94"/>
      <c r="E34" s="95"/>
      <c r="F34" s="96"/>
      <c r="G34" s="97">
        <f>SUBTOTAL(9,G11:G33)</f>
        <v>1295348.1500000001</v>
      </c>
      <c r="H34" s="73"/>
      <c r="I34" s="74"/>
      <c r="J34" s="83"/>
      <c r="K34" s="8"/>
      <c r="L34" s="98">
        <f t="shared" ref="L34:M34" si="12">SUBTOTAL(9,L11:L33)</f>
        <v>887165.97500000009</v>
      </c>
      <c r="M34" s="97">
        <f t="shared" si="12"/>
        <v>408182.17499999993</v>
      </c>
      <c r="N34" s="5"/>
      <c r="O34" s="98">
        <f t="shared" ref="O34:P34" si="13">SUBTOTAL(9,O11:O33)</f>
        <v>743046.17500000005</v>
      </c>
      <c r="P34" s="97">
        <f t="shared" si="13"/>
        <v>552301.97500000009</v>
      </c>
      <c r="Q34" s="5"/>
      <c r="R34" s="5"/>
      <c r="S34" s="5"/>
    </row>
    <row r="35" spans="1:19" ht="16.5" customHeight="1" outlineLevel="1" x14ac:dyDescent="0.2">
      <c r="A35" s="67" t="s">
        <v>96</v>
      </c>
      <c r="B35" s="68" t="s">
        <v>97</v>
      </c>
      <c r="C35" s="69" t="s">
        <v>98</v>
      </c>
      <c r="D35" s="70">
        <v>6</v>
      </c>
      <c r="E35" s="78">
        <v>1</v>
      </c>
      <c r="F35" s="79">
        <v>500</v>
      </c>
      <c r="G35" s="72">
        <v>3000</v>
      </c>
      <c r="H35" s="73"/>
      <c r="I35" s="74"/>
      <c r="J35" s="80" t="s">
        <v>99</v>
      </c>
      <c r="K35" s="81"/>
      <c r="L35" s="77">
        <v>3000</v>
      </c>
      <c r="M35" s="72">
        <v>0</v>
      </c>
      <c r="N35" s="5"/>
      <c r="O35" s="77">
        <v>1500</v>
      </c>
      <c r="P35" s="72">
        <v>1500</v>
      </c>
      <c r="Q35" s="6">
        <v>0</v>
      </c>
      <c r="R35" s="5"/>
      <c r="S35" s="5"/>
    </row>
    <row r="36" spans="1:19" ht="16.5" customHeight="1" outlineLevel="1" x14ac:dyDescent="0.2">
      <c r="A36" s="67" t="s">
        <v>100</v>
      </c>
      <c r="B36" s="68" t="s">
        <v>101</v>
      </c>
      <c r="C36" s="69" t="s">
        <v>102</v>
      </c>
      <c r="D36" s="70">
        <v>3</v>
      </c>
      <c r="E36" s="78">
        <v>1</v>
      </c>
      <c r="F36" s="79">
        <v>1000</v>
      </c>
      <c r="G36" s="72">
        <v>3000</v>
      </c>
      <c r="H36" s="73"/>
      <c r="I36" s="74"/>
      <c r="J36" s="80" t="s">
        <v>103</v>
      </c>
      <c r="K36" s="81"/>
      <c r="L36" s="77">
        <v>3000</v>
      </c>
      <c r="M36" s="72">
        <v>0</v>
      </c>
      <c r="N36" s="5"/>
      <c r="O36" s="77">
        <v>1500</v>
      </c>
      <c r="P36" s="72">
        <v>1500</v>
      </c>
      <c r="Q36" s="6">
        <v>0</v>
      </c>
      <c r="R36" s="5"/>
      <c r="S36" s="5"/>
    </row>
    <row r="37" spans="1:19" ht="16.5" customHeight="1" outlineLevel="1" x14ac:dyDescent="0.2">
      <c r="A37" s="67" t="s">
        <v>104</v>
      </c>
      <c r="B37" s="68" t="s">
        <v>105</v>
      </c>
      <c r="C37" s="69" t="s">
        <v>106</v>
      </c>
      <c r="D37" s="70">
        <v>3</v>
      </c>
      <c r="E37" s="78">
        <v>1</v>
      </c>
      <c r="F37" s="79">
        <v>500</v>
      </c>
      <c r="G37" s="72">
        <v>1500</v>
      </c>
      <c r="H37" s="73"/>
      <c r="I37" s="74"/>
      <c r="J37" s="80" t="s">
        <v>107</v>
      </c>
      <c r="K37" s="81"/>
      <c r="L37" s="77">
        <v>1500</v>
      </c>
      <c r="M37" s="72">
        <v>0</v>
      </c>
      <c r="N37" s="5"/>
      <c r="O37" s="77">
        <v>750</v>
      </c>
      <c r="P37" s="72">
        <v>750</v>
      </c>
      <c r="Q37" s="6">
        <v>0</v>
      </c>
      <c r="R37" s="5"/>
      <c r="S37" s="5"/>
    </row>
    <row r="38" spans="1:19" ht="14.25" customHeight="1" outlineLevel="1" x14ac:dyDescent="0.2">
      <c r="A38" s="91"/>
      <c r="B38" s="92"/>
      <c r="C38" s="93" t="s">
        <v>108</v>
      </c>
      <c r="D38" s="96"/>
      <c r="E38" s="96"/>
      <c r="F38" s="96"/>
      <c r="G38" s="97">
        <f>SUBTOTAL(9,G35:G37)</f>
        <v>7500</v>
      </c>
      <c r="H38" s="73"/>
      <c r="I38" s="74"/>
      <c r="J38" s="83"/>
      <c r="K38" s="8"/>
      <c r="L38" s="98">
        <f t="shared" ref="L38:M38" si="14">SUBTOTAL(9,L35:L37)</f>
        <v>7500</v>
      </c>
      <c r="M38" s="97">
        <f t="shared" si="14"/>
        <v>0</v>
      </c>
      <c r="N38" s="5"/>
      <c r="O38" s="98">
        <f t="shared" ref="O38:P38" si="15">SUBTOTAL(9,O35:O37)</f>
        <v>3750</v>
      </c>
      <c r="P38" s="97">
        <f t="shared" si="15"/>
        <v>3750</v>
      </c>
      <c r="Q38" s="5"/>
      <c r="R38" s="5"/>
      <c r="S38" s="5"/>
    </row>
    <row r="39" spans="1:19" ht="14.25" customHeight="1" outlineLevel="1" x14ac:dyDescent="0.2">
      <c r="A39" s="45" t="s">
        <v>109</v>
      </c>
      <c r="B39" s="46"/>
      <c r="C39" s="47" t="s">
        <v>110</v>
      </c>
      <c r="D39" s="48"/>
      <c r="E39" s="49"/>
      <c r="F39" s="50"/>
      <c r="G39" s="51"/>
      <c r="H39" s="38"/>
      <c r="I39" s="39"/>
      <c r="J39" s="83"/>
      <c r="K39" s="8"/>
      <c r="L39" s="53"/>
      <c r="M39" s="51"/>
      <c r="N39" s="5"/>
      <c r="O39" s="53"/>
      <c r="P39" s="51"/>
      <c r="Q39" s="5"/>
      <c r="R39" s="5"/>
      <c r="S39" s="5"/>
    </row>
    <row r="40" spans="1:19" ht="16.5" customHeight="1" outlineLevel="1" x14ac:dyDescent="0.2">
      <c r="A40" s="67" t="s">
        <v>111</v>
      </c>
      <c r="B40" s="68" t="s">
        <v>112</v>
      </c>
      <c r="C40" s="69" t="s">
        <v>113</v>
      </c>
      <c r="D40" s="70">
        <v>1</v>
      </c>
      <c r="E40" s="78">
        <v>12</v>
      </c>
      <c r="F40" s="79">
        <v>1427.9383333333335</v>
      </c>
      <c r="G40" s="72">
        <v>17135.260000000002</v>
      </c>
      <c r="H40" s="73"/>
      <c r="I40" s="74"/>
      <c r="J40" s="80" t="s">
        <v>114</v>
      </c>
      <c r="K40" s="81"/>
      <c r="L40" s="77">
        <v>9817.7100000000009</v>
      </c>
      <c r="M40" s="72">
        <v>7317.5500000000011</v>
      </c>
      <c r="N40" s="5"/>
      <c r="O40" s="77">
        <v>9817.7100000000009</v>
      </c>
      <c r="P40" s="72">
        <v>7317.5500000000011</v>
      </c>
      <c r="Q40" s="6">
        <v>0</v>
      </c>
      <c r="R40" s="5"/>
      <c r="S40" s="5"/>
    </row>
    <row r="41" spans="1:19" ht="16.5" customHeight="1" outlineLevel="1" x14ac:dyDescent="0.2">
      <c r="A41" s="67" t="s">
        <v>115</v>
      </c>
      <c r="B41" s="68" t="s">
        <v>116</v>
      </c>
      <c r="C41" s="69" t="s">
        <v>117</v>
      </c>
      <c r="D41" s="70">
        <v>1</v>
      </c>
      <c r="E41" s="78">
        <v>12</v>
      </c>
      <c r="F41" s="79">
        <v>4276.8291666666664</v>
      </c>
      <c r="G41" s="72">
        <v>51321.95</v>
      </c>
      <c r="H41" s="73"/>
      <c r="I41" s="74"/>
      <c r="J41" s="80" t="s">
        <v>118</v>
      </c>
      <c r="K41" s="81"/>
      <c r="L41" s="77">
        <v>30466.93</v>
      </c>
      <c r="M41" s="72">
        <v>20855.019999999997</v>
      </c>
      <c r="N41" s="5"/>
      <c r="O41" s="77">
        <v>27722.85</v>
      </c>
      <c r="P41" s="72">
        <v>23599.1</v>
      </c>
      <c r="Q41" s="6">
        <v>0</v>
      </c>
      <c r="R41" s="5"/>
      <c r="S41" s="5"/>
    </row>
    <row r="42" spans="1:19" ht="16.5" customHeight="1" outlineLevel="1" x14ac:dyDescent="0.2">
      <c r="A42" s="67" t="s">
        <v>119</v>
      </c>
      <c r="B42" s="68" t="s">
        <v>120</v>
      </c>
      <c r="C42" s="69" t="s">
        <v>121</v>
      </c>
      <c r="D42" s="70">
        <v>1</v>
      </c>
      <c r="E42" s="78">
        <v>12</v>
      </c>
      <c r="F42" s="79">
        <v>5170.6407879666667</v>
      </c>
      <c r="G42" s="72">
        <v>62047.689455599997</v>
      </c>
      <c r="H42" s="73"/>
      <c r="I42" s="74"/>
      <c r="J42" s="80" t="s">
        <v>122</v>
      </c>
      <c r="K42" s="81"/>
      <c r="L42" s="77">
        <v>23080.742431250001</v>
      </c>
      <c r="M42" s="72">
        <v>38966.947024349996</v>
      </c>
      <c r="N42" s="5"/>
      <c r="O42" s="77">
        <v>18049.97</v>
      </c>
      <c r="P42" s="72">
        <v>43997.719455599996</v>
      </c>
      <c r="Q42" s="6">
        <v>0</v>
      </c>
      <c r="R42" s="5"/>
      <c r="S42" s="5"/>
    </row>
    <row r="43" spans="1:19" ht="16.5" customHeight="1" outlineLevel="1" x14ac:dyDescent="0.2">
      <c r="A43" s="67" t="s">
        <v>123</v>
      </c>
      <c r="B43" s="68" t="s">
        <v>124</v>
      </c>
      <c r="C43" s="69" t="s">
        <v>125</v>
      </c>
      <c r="D43" s="70">
        <v>1</v>
      </c>
      <c r="E43" s="78">
        <v>12</v>
      </c>
      <c r="F43" s="79">
        <v>4052.603333333333</v>
      </c>
      <c r="G43" s="72">
        <v>48631.24</v>
      </c>
      <c r="H43" s="73"/>
      <c r="I43" s="74"/>
      <c r="J43" s="80" t="s">
        <v>126</v>
      </c>
      <c r="K43" s="81"/>
      <c r="L43" s="77">
        <v>4573.47</v>
      </c>
      <c r="M43" s="72">
        <v>44057.77</v>
      </c>
      <c r="N43" s="5"/>
      <c r="O43" s="77">
        <v>4573.47</v>
      </c>
      <c r="P43" s="72">
        <v>44057.77</v>
      </c>
      <c r="Q43" s="6">
        <v>0</v>
      </c>
      <c r="R43" s="5"/>
      <c r="S43" s="5"/>
    </row>
    <row r="44" spans="1:19" ht="16.5" customHeight="1" outlineLevel="1" x14ac:dyDescent="0.2">
      <c r="A44" s="67" t="s">
        <v>127</v>
      </c>
      <c r="B44" s="68" t="s">
        <v>128</v>
      </c>
      <c r="C44" s="69" t="s">
        <v>129</v>
      </c>
      <c r="D44" s="70">
        <v>1</v>
      </c>
      <c r="E44" s="78">
        <v>12</v>
      </c>
      <c r="F44" s="79">
        <v>1773.1724999999997</v>
      </c>
      <c r="G44" s="72">
        <v>21278.069999999996</v>
      </c>
      <c r="H44" s="73"/>
      <c r="I44" s="74"/>
      <c r="J44" s="80" t="s">
        <v>130</v>
      </c>
      <c r="K44" s="81"/>
      <c r="L44" s="77">
        <v>14814.230000000001</v>
      </c>
      <c r="M44" s="72">
        <v>6463.84</v>
      </c>
      <c r="N44" s="5"/>
      <c r="O44" s="77">
        <v>12824.77</v>
      </c>
      <c r="P44" s="72">
        <v>8453.2999999999993</v>
      </c>
      <c r="Q44" s="6">
        <v>-3.637978807091713E-12</v>
      </c>
      <c r="R44" s="5"/>
      <c r="S44" s="5"/>
    </row>
    <row r="45" spans="1:19" ht="16.5" customHeight="1" outlineLevel="1" x14ac:dyDescent="0.2">
      <c r="A45" s="67" t="s">
        <v>131</v>
      </c>
      <c r="B45" s="68" t="s">
        <v>132</v>
      </c>
      <c r="C45" s="69" t="s">
        <v>133</v>
      </c>
      <c r="D45" s="70">
        <v>1</v>
      </c>
      <c r="E45" s="78">
        <v>1</v>
      </c>
      <c r="F45" s="79">
        <v>40000</v>
      </c>
      <c r="G45" s="72">
        <v>40000</v>
      </c>
      <c r="H45" s="73"/>
      <c r="I45" s="74"/>
      <c r="J45" s="80"/>
      <c r="K45" s="81"/>
      <c r="L45" s="77">
        <v>40000</v>
      </c>
      <c r="M45" s="72">
        <v>0</v>
      </c>
      <c r="N45" s="5"/>
      <c r="O45" s="77">
        <v>20000</v>
      </c>
      <c r="P45" s="72">
        <v>20000</v>
      </c>
      <c r="Q45" s="6">
        <v>0</v>
      </c>
      <c r="R45" s="5"/>
      <c r="S45" s="5"/>
    </row>
    <row r="46" spans="1:19" ht="16.5" customHeight="1" outlineLevel="1" x14ac:dyDescent="0.2">
      <c r="A46" s="67" t="s">
        <v>134</v>
      </c>
      <c r="B46" s="68" t="s">
        <v>135</v>
      </c>
      <c r="C46" s="69" t="s">
        <v>136</v>
      </c>
      <c r="D46" s="70">
        <v>1</v>
      </c>
      <c r="E46" s="78">
        <v>1</v>
      </c>
      <c r="F46" s="79">
        <v>333713.12426439999</v>
      </c>
      <c r="G46" s="72">
        <v>333713.12426439999</v>
      </c>
      <c r="H46" s="73"/>
      <c r="I46" s="74"/>
      <c r="J46" s="80" t="s">
        <v>137</v>
      </c>
      <c r="K46" s="81"/>
      <c r="L46" s="77">
        <v>218900.2657704</v>
      </c>
      <c r="M46" s="72">
        <v>114812.85849399999</v>
      </c>
      <c r="N46" s="5"/>
      <c r="O46" s="77">
        <v>80000</v>
      </c>
      <c r="P46" s="72">
        <v>253713.12426439999</v>
      </c>
      <c r="Q46" s="6">
        <v>0</v>
      </c>
      <c r="R46" s="5"/>
      <c r="S46" s="5"/>
    </row>
    <row r="47" spans="1:19" ht="16.5" customHeight="1" outlineLevel="1" x14ac:dyDescent="0.2">
      <c r="A47" s="67" t="s">
        <v>138</v>
      </c>
      <c r="B47" s="68" t="s">
        <v>139</v>
      </c>
      <c r="C47" s="69" t="s">
        <v>140</v>
      </c>
      <c r="D47" s="70">
        <v>1</v>
      </c>
      <c r="E47" s="78">
        <v>1</v>
      </c>
      <c r="F47" s="79">
        <v>11400</v>
      </c>
      <c r="G47" s="72">
        <v>11400</v>
      </c>
      <c r="H47" s="73"/>
      <c r="I47" s="74"/>
      <c r="J47" s="80" t="s">
        <v>141</v>
      </c>
      <c r="K47" s="81"/>
      <c r="L47" s="77">
        <v>11400</v>
      </c>
      <c r="M47" s="72">
        <v>0</v>
      </c>
      <c r="N47" s="5"/>
      <c r="O47" s="77">
        <v>10200</v>
      </c>
      <c r="P47" s="72">
        <v>1200</v>
      </c>
      <c r="Q47" s="6">
        <v>0</v>
      </c>
      <c r="R47" s="5"/>
      <c r="S47" s="5"/>
    </row>
    <row r="48" spans="1:19" ht="16.5" customHeight="1" outlineLevel="1" x14ac:dyDescent="0.2">
      <c r="A48" s="67" t="s">
        <v>142</v>
      </c>
      <c r="B48" s="68" t="s">
        <v>143</v>
      </c>
      <c r="C48" s="69" t="s">
        <v>144</v>
      </c>
      <c r="D48" s="70">
        <v>1</v>
      </c>
      <c r="E48" s="78">
        <v>1</v>
      </c>
      <c r="F48" s="79">
        <v>106164.973236575</v>
      </c>
      <c r="G48" s="72">
        <v>106164.973236575</v>
      </c>
      <c r="H48" s="73"/>
      <c r="I48" s="74"/>
      <c r="J48" s="80" t="s">
        <v>145</v>
      </c>
      <c r="K48" s="81"/>
      <c r="L48" s="77">
        <v>60236.957032575003</v>
      </c>
      <c r="M48" s="72">
        <v>45928.016204</v>
      </c>
      <c r="N48" s="5"/>
      <c r="O48" s="77">
        <v>32120</v>
      </c>
      <c r="P48" s="72">
        <v>74044.973236574995</v>
      </c>
      <c r="Q48" s="6">
        <v>0</v>
      </c>
      <c r="R48" s="5"/>
      <c r="S48" s="5"/>
    </row>
    <row r="49" spans="1:19" ht="14.25" customHeight="1" outlineLevel="1" x14ac:dyDescent="0.2">
      <c r="A49" s="91"/>
      <c r="B49" s="92"/>
      <c r="C49" s="93" t="s">
        <v>146</v>
      </c>
      <c r="D49" s="96"/>
      <c r="E49" s="96"/>
      <c r="F49" s="96"/>
      <c r="G49" s="97">
        <f>SUBTOTAL(9,G40:G48)</f>
        <v>691692.30695657502</v>
      </c>
      <c r="H49" s="73"/>
      <c r="I49" s="74"/>
      <c r="J49" s="83"/>
      <c r="K49" s="8"/>
      <c r="L49" s="98">
        <f t="shared" ref="L49:M49" si="16">SUBTOTAL(9,L40:L48)</f>
        <v>413290.30523422494</v>
      </c>
      <c r="M49" s="97">
        <f t="shared" si="16"/>
        <v>278402.00172234996</v>
      </c>
      <c r="N49" s="5"/>
      <c r="O49" s="98">
        <f t="shared" ref="O49:P49" si="17">SUBTOTAL(9,O40:O48)</f>
        <v>215308.77000000002</v>
      </c>
      <c r="P49" s="97">
        <f t="shared" si="17"/>
        <v>476383.536956575</v>
      </c>
      <c r="Q49" s="5"/>
      <c r="R49" s="5"/>
      <c r="S49" s="5"/>
    </row>
    <row r="50" spans="1:19" ht="14.25" customHeight="1" outlineLevel="1" x14ac:dyDescent="0.2">
      <c r="A50" s="31"/>
      <c r="B50" s="99"/>
      <c r="C50" s="100" t="s">
        <v>147</v>
      </c>
      <c r="D50" s="101"/>
      <c r="E50" s="102"/>
      <c r="F50" s="103"/>
      <c r="G50" s="104">
        <f>SUBTOTAL(9,G11:G49)</f>
        <v>1994540.4569565752</v>
      </c>
      <c r="H50" s="38"/>
      <c r="I50" s="39"/>
      <c r="J50" s="83"/>
      <c r="K50" s="8"/>
      <c r="L50" s="105">
        <f t="shared" ref="L50:M50" si="18">SUBTOTAL(9,L11:L49)</f>
        <v>1307956.2802342251</v>
      </c>
      <c r="M50" s="104">
        <f t="shared" si="18"/>
        <v>686584.17672234983</v>
      </c>
      <c r="N50" s="5"/>
      <c r="O50" s="105">
        <f t="shared" ref="O50:P50" si="19">SUBTOTAL(9,O11:O49)</f>
        <v>962104.94499999995</v>
      </c>
      <c r="P50" s="104">
        <f t="shared" si="19"/>
        <v>1032435.5119565752</v>
      </c>
      <c r="Q50" s="5"/>
      <c r="R50" s="5"/>
      <c r="S50" s="5"/>
    </row>
    <row r="51" spans="1:19" ht="6" customHeight="1" outlineLevel="1" x14ac:dyDescent="0.2">
      <c r="A51" s="106"/>
      <c r="B51" s="107"/>
      <c r="C51" s="108"/>
      <c r="D51" s="109"/>
      <c r="E51" s="3"/>
      <c r="F51" s="110"/>
      <c r="G51" s="111"/>
      <c r="H51" s="73"/>
      <c r="I51" s="74"/>
      <c r="J51" s="83"/>
      <c r="K51" s="8"/>
      <c r="L51" s="112"/>
      <c r="M51" s="111"/>
      <c r="N51" s="5"/>
      <c r="O51" s="112"/>
      <c r="P51" s="111"/>
      <c r="Q51" s="5"/>
      <c r="R51" s="5"/>
      <c r="S51" s="5"/>
    </row>
    <row r="52" spans="1:19" ht="14.25" customHeight="1" x14ac:dyDescent="0.2">
      <c r="A52" s="31" t="s">
        <v>148</v>
      </c>
      <c r="B52" s="99"/>
      <c r="C52" s="100" t="s">
        <v>149</v>
      </c>
      <c r="D52" s="101"/>
      <c r="E52" s="102"/>
      <c r="F52" s="103"/>
      <c r="G52" s="104"/>
      <c r="H52" s="38"/>
      <c r="I52" s="39"/>
      <c r="J52" s="83"/>
      <c r="K52" s="8"/>
      <c r="L52" s="105"/>
      <c r="M52" s="105"/>
      <c r="O52" s="105"/>
      <c r="P52" s="105"/>
    </row>
    <row r="53" spans="1:19" ht="14.25" customHeight="1" x14ac:dyDescent="0.2">
      <c r="A53" s="45" t="s">
        <v>150</v>
      </c>
      <c r="B53" s="46"/>
      <c r="C53" s="47" t="s">
        <v>151</v>
      </c>
      <c r="D53" s="48"/>
      <c r="E53" s="49"/>
      <c r="F53" s="50"/>
      <c r="G53" s="51"/>
      <c r="H53" s="38"/>
      <c r="I53" s="39"/>
      <c r="J53" s="83"/>
      <c r="K53" s="8"/>
      <c r="L53" s="52"/>
      <c r="M53" s="53"/>
      <c r="N53" s="5"/>
      <c r="O53" s="53"/>
      <c r="P53" s="51"/>
      <c r="Q53" s="5"/>
      <c r="R53" s="5"/>
      <c r="S53" s="5"/>
    </row>
    <row r="54" spans="1:19" ht="14.25" customHeight="1" outlineLevel="1" x14ac:dyDescent="0.2">
      <c r="A54" s="54" t="s">
        <v>152</v>
      </c>
      <c r="B54" s="55"/>
      <c r="C54" s="56" t="s">
        <v>153</v>
      </c>
      <c r="D54" s="57"/>
      <c r="E54" s="58"/>
      <c r="F54" s="59"/>
      <c r="G54" s="60">
        <f>SUBTOTAL(9,G55:G60)</f>
        <v>283760</v>
      </c>
      <c r="H54" s="61"/>
      <c r="I54" s="62"/>
      <c r="J54" s="83"/>
      <c r="K54" s="8"/>
      <c r="L54" s="66">
        <f t="shared" ref="L54:M54" si="20">SUBTOTAL(9,L55:L60)</f>
        <v>121150</v>
      </c>
      <c r="M54" s="60">
        <f t="shared" si="20"/>
        <v>162610</v>
      </c>
      <c r="O54" s="66">
        <f t="shared" ref="O54:P54" si="21">SUBTOTAL(9,O55:O60)</f>
        <v>141880</v>
      </c>
      <c r="P54" s="60">
        <f t="shared" si="21"/>
        <v>141880</v>
      </c>
    </row>
    <row r="55" spans="1:19" ht="16.5" customHeight="1" outlineLevel="1" x14ac:dyDescent="0.2">
      <c r="A55" s="67" t="s">
        <v>154</v>
      </c>
      <c r="B55" s="68" t="s">
        <v>155</v>
      </c>
      <c r="C55" s="69" t="s">
        <v>156</v>
      </c>
      <c r="D55" s="70">
        <v>1</v>
      </c>
      <c r="E55" s="78">
        <v>5</v>
      </c>
      <c r="F55" s="79">
        <v>13920</v>
      </c>
      <c r="G55" s="72">
        <v>69600</v>
      </c>
      <c r="H55" s="73"/>
      <c r="I55" s="74"/>
      <c r="J55" s="80" t="s">
        <v>157</v>
      </c>
      <c r="K55" s="81"/>
      <c r="L55" s="77">
        <v>29000</v>
      </c>
      <c r="M55" s="72">
        <v>40600</v>
      </c>
      <c r="N55" s="5"/>
      <c r="O55" s="77">
        <v>34800</v>
      </c>
      <c r="P55" s="72">
        <v>34800</v>
      </c>
      <c r="Q55" s="6">
        <v>0</v>
      </c>
      <c r="R55" s="5"/>
      <c r="S55" s="5"/>
    </row>
    <row r="56" spans="1:19" ht="16.5" customHeight="1" outlineLevel="1" x14ac:dyDescent="0.2">
      <c r="A56" s="67" t="s">
        <v>158</v>
      </c>
      <c r="B56" s="68" t="s">
        <v>159</v>
      </c>
      <c r="C56" s="69" t="s">
        <v>160</v>
      </c>
      <c r="D56" s="70">
        <v>1</v>
      </c>
      <c r="E56" s="78">
        <v>5</v>
      </c>
      <c r="F56" s="79">
        <v>10560</v>
      </c>
      <c r="G56" s="72">
        <v>52800</v>
      </c>
      <c r="H56" s="73"/>
      <c r="I56" s="74"/>
      <c r="J56" s="80" t="s">
        <v>161</v>
      </c>
      <c r="K56" s="81"/>
      <c r="L56" s="77">
        <v>22000</v>
      </c>
      <c r="M56" s="72">
        <v>30800</v>
      </c>
      <c r="N56" s="5"/>
      <c r="O56" s="77">
        <v>26400</v>
      </c>
      <c r="P56" s="72">
        <v>26400</v>
      </c>
      <c r="Q56" s="6">
        <v>0</v>
      </c>
      <c r="R56" s="5"/>
      <c r="S56" s="5"/>
    </row>
    <row r="57" spans="1:19" ht="16.5" customHeight="1" outlineLevel="1" x14ac:dyDescent="0.2">
      <c r="A57" s="67" t="s">
        <v>162</v>
      </c>
      <c r="B57" s="68" t="s">
        <v>163</v>
      </c>
      <c r="C57" s="69" t="s">
        <v>164</v>
      </c>
      <c r="D57" s="70">
        <v>1</v>
      </c>
      <c r="E57" s="78">
        <v>5</v>
      </c>
      <c r="F57" s="79">
        <v>10560</v>
      </c>
      <c r="G57" s="72">
        <v>52800</v>
      </c>
      <c r="H57" s="73"/>
      <c r="I57" s="74"/>
      <c r="J57" s="80" t="s">
        <v>165</v>
      </c>
      <c r="K57" s="81"/>
      <c r="L57" s="77">
        <v>22000</v>
      </c>
      <c r="M57" s="72">
        <v>30800</v>
      </c>
      <c r="N57" s="5"/>
      <c r="O57" s="77">
        <v>26400</v>
      </c>
      <c r="P57" s="72">
        <v>26400</v>
      </c>
      <c r="Q57" s="6">
        <v>0</v>
      </c>
      <c r="R57" s="5"/>
      <c r="S57" s="5"/>
    </row>
    <row r="58" spans="1:19" ht="16.5" customHeight="1" outlineLevel="1" x14ac:dyDescent="0.2">
      <c r="A58" s="67" t="s">
        <v>166</v>
      </c>
      <c r="B58" s="68" t="s">
        <v>167</v>
      </c>
      <c r="C58" s="69" t="s">
        <v>168</v>
      </c>
      <c r="D58" s="70">
        <v>1</v>
      </c>
      <c r="E58" s="78">
        <v>5</v>
      </c>
      <c r="F58" s="79">
        <v>10560</v>
      </c>
      <c r="G58" s="72">
        <v>52800</v>
      </c>
      <c r="H58" s="73"/>
      <c r="I58" s="74"/>
      <c r="J58" s="80" t="s">
        <v>169</v>
      </c>
      <c r="K58" s="81"/>
      <c r="L58" s="77">
        <v>22000</v>
      </c>
      <c r="M58" s="72">
        <v>30800</v>
      </c>
      <c r="N58" s="5"/>
      <c r="O58" s="77">
        <v>26400</v>
      </c>
      <c r="P58" s="72">
        <v>26400</v>
      </c>
      <c r="Q58" s="6">
        <v>0</v>
      </c>
      <c r="R58" s="5"/>
      <c r="S58" s="5"/>
    </row>
    <row r="59" spans="1:19" ht="16.5" customHeight="1" outlineLevel="1" x14ac:dyDescent="0.2">
      <c r="A59" s="67" t="s">
        <v>170</v>
      </c>
      <c r="B59" s="68" t="s">
        <v>171</v>
      </c>
      <c r="C59" s="69" t="s">
        <v>172</v>
      </c>
      <c r="D59" s="70">
        <v>1</v>
      </c>
      <c r="E59" s="78">
        <v>5</v>
      </c>
      <c r="F59" s="79">
        <v>10152</v>
      </c>
      <c r="G59" s="72">
        <v>50760</v>
      </c>
      <c r="H59" s="73"/>
      <c r="I59" s="74"/>
      <c r="J59" s="80" t="s">
        <v>173</v>
      </c>
      <c r="K59" s="81"/>
      <c r="L59" s="77">
        <v>21150</v>
      </c>
      <c r="M59" s="72">
        <v>29610</v>
      </c>
      <c r="N59" s="5"/>
      <c r="O59" s="77">
        <v>25380</v>
      </c>
      <c r="P59" s="72">
        <v>25380</v>
      </c>
      <c r="Q59" s="6">
        <v>0</v>
      </c>
      <c r="R59" s="5"/>
      <c r="S59" s="5"/>
    </row>
    <row r="60" spans="1:19" ht="16.5" customHeight="1" outlineLevel="1" x14ac:dyDescent="0.2">
      <c r="A60" s="67" t="s">
        <v>174</v>
      </c>
      <c r="B60" s="68" t="s">
        <v>175</v>
      </c>
      <c r="C60" s="69" t="s">
        <v>176</v>
      </c>
      <c r="D60" s="70">
        <v>1</v>
      </c>
      <c r="E60" s="78">
        <v>1</v>
      </c>
      <c r="F60" s="79">
        <v>5000</v>
      </c>
      <c r="G60" s="72">
        <v>5000</v>
      </c>
      <c r="H60" s="73"/>
      <c r="I60" s="74"/>
      <c r="J60" s="80" t="s">
        <v>177</v>
      </c>
      <c r="K60" s="81"/>
      <c r="L60" s="77">
        <v>5000</v>
      </c>
      <c r="M60" s="72">
        <v>0</v>
      </c>
      <c r="N60" s="5"/>
      <c r="O60" s="77">
        <v>2500</v>
      </c>
      <c r="P60" s="72">
        <v>2500</v>
      </c>
      <c r="Q60" s="6">
        <v>0</v>
      </c>
      <c r="R60" s="5"/>
      <c r="S60" s="5"/>
    </row>
    <row r="61" spans="1:19" ht="14.25" customHeight="1" outlineLevel="1" x14ac:dyDescent="0.2">
      <c r="A61" s="54" t="s">
        <v>178</v>
      </c>
      <c r="B61" s="55"/>
      <c r="C61" s="56" t="s">
        <v>179</v>
      </c>
      <c r="D61" s="57"/>
      <c r="E61" s="58"/>
      <c r="F61" s="59"/>
      <c r="G61" s="60">
        <f>SUBTOTAL(9,G62:G65)</f>
        <v>170986.77000000002</v>
      </c>
      <c r="H61" s="61"/>
      <c r="I61" s="62"/>
      <c r="J61" s="83"/>
      <c r="K61" s="8"/>
      <c r="L61" s="66">
        <f t="shared" ref="L61:M61" si="22">SUBTOTAL(9,L62:L65)</f>
        <v>73032.200000000012</v>
      </c>
      <c r="M61" s="60">
        <f t="shared" si="22"/>
        <v>97954.57</v>
      </c>
      <c r="O61" s="66">
        <f t="shared" ref="O61:P61" si="23">SUBTOTAL(9,O62:O65)</f>
        <v>85493.385000000009</v>
      </c>
      <c r="P61" s="60">
        <f t="shared" si="23"/>
        <v>85493.385000000009</v>
      </c>
    </row>
    <row r="62" spans="1:19" ht="16.5" customHeight="1" outlineLevel="1" x14ac:dyDescent="0.2">
      <c r="A62" s="67" t="s">
        <v>180</v>
      </c>
      <c r="B62" s="68" t="s">
        <v>181</v>
      </c>
      <c r="C62" s="69" t="s">
        <v>62</v>
      </c>
      <c r="D62" s="70">
        <v>8</v>
      </c>
      <c r="E62" s="78">
        <v>5</v>
      </c>
      <c r="F62" s="79">
        <v>1282.12075</v>
      </c>
      <c r="G62" s="72">
        <v>51284.83</v>
      </c>
      <c r="H62" s="73"/>
      <c r="I62" s="74"/>
      <c r="J62" s="80" t="s">
        <v>182</v>
      </c>
      <c r="K62" s="81"/>
      <c r="L62" s="77">
        <v>21368.679166666669</v>
      </c>
      <c r="M62" s="72">
        <v>29916.150833333333</v>
      </c>
      <c r="N62" s="5"/>
      <c r="O62" s="77">
        <v>25642.415000000001</v>
      </c>
      <c r="P62" s="72">
        <v>25642.415000000001</v>
      </c>
      <c r="Q62" s="6">
        <v>0</v>
      </c>
      <c r="R62" s="5"/>
      <c r="S62" s="5"/>
    </row>
    <row r="63" spans="1:19" ht="16.5" customHeight="1" outlineLevel="1" x14ac:dyDescent="0.2">
      <c r="A63" s="67" t="s">
        <v>183</v>
      </c>
      <c r="B63" s="68" t="s">
        <v>184</v>
      </c>
      <c r="C63" s="69" t="s">
        <v>58</v>
      </c>
      <c r="D63" s="70">
        <v>5</v>
      </c>
      <c r="E63" s="78">
        <v>5</v>
      </c>
      <c r="F63" s="79">
        <v>4047.6964000000007</v>
      </c>
      <c r="G63" s="72">
        <v>101192.41000000002</v>
      </c>
      <c r="H63" s="73"/>
      <c r="I63" s="74"/>
      <c r="J63" s="80" t="s">
        <v>185</v>
      </c>
      <c r="K63" s="81"/>
      <c r="L63" s="77">
        <v>42163.504166666673</v>
      </c>
      <c r="M63" s="72">
        <v>59028.905833333338</v>
      </c>
      <c r="N63" s="5"/>
      <c r="O63" s="77">
        <v>50596.205000000009</v>
      </c>
      <c r="P63" s="72">
        <v>50596.205000000009</v>
      </c>
      <c r="Q63" s="6">
        <v>0</v>
      </c>
      <c r="R63" s="5"/>
      <c r="S63" s="5"/>
    </row>
    <row r="64" spans="1:19" ht="16.5" customHeight="1" outlineLevel="1" x14ac:dyDescent="0.2">
      <c r="A64" s="67" t="s">
        <v>186</v>
      </c>
      <c r="B64" s="68" t="s">
        <v>187</v>
      </c>
      <c r="C64" s="69" t="s">
        <v>188</v>
      </c>
      <c r="D64" s="70">
        <v>11</v>
      </c>
      <c r="E64" s="78">
        <v>5</v>
      </c>
      <c r="F64" s="79">
        <v>323.37090909090915</v>
      </c>
      <c r="G64" s="72">
        <v>17785.400000000001</v>
      </c>
      <c r="H64" s="73"/>
      <c r="I64" s="74"/>
      <c r="J64" s="80" t="s">
        <v>189</v>
      </c>
      <c r="K64" s="81"/>
      <c r="L64" s="77">
        <v>8775.8866666666672</v>
      </c>
      <c r="M64" s="72">
        <v>9009.5133333333324</v>
      </c>
      <c r="N64" s="5"/>
      <c r="O64" s="77">
        <v>8892.7000000000007</v>
      </c>
      <c r="P64" s="72">
        <v>8892.7000000000007</v>
      </c>
      <c r="Q64" s="6">
        <v>0</v>
      </c>
      <c r="R64" s="5"/>
      <c r="S64" s="5"/>
    </row>
    <row r="65" spans="1:19" ht="16.5" customHeight="1" outlineLevel="1" x14ac:dyDescent="0.2">
      <c r="A65" s="67" t="s">
        <v>190</v>
      </c>
      <c r="B65" s="68" t="s">
        <v>191</v>
      </c>
      <c r="C65" s="69" t="s">
        <v>192</v>
      </c>
      <c r="D65" s="70">
        <v>19</v>
      </c>
      <c r="E65" s="78">
        <v>5</v>
      </c>
      <c r="F65" s="79">
        <v>7.6224210526315783</v>
      </c>
      <c r="G65" s="72">
        <v>724.13</v>
      </c>
      <c r="H65" s="73"/>
      <c r="I65" s="74"/>
      <c r="J65" s="80" t="s">
        <v>193</v>
      </c>
      <c r="K65" s="81"/>
      <c r="L65" s="77">
        <v>724.13</v>
      </c>
      <c r="M65" s="72">
        <v>0</v>
      </c>
      <c r="N65" s="5"/>
      <c r="O65" s="77">
        <v>362.065</v>
      </c>
      <c r="P65" s="72">
        <v>362.065</v>
      </c>
      <c r="Q65" s="6">
        <v>0</v>
      </c>
      <c r="R65" s="5"/>
      <c r="S65" s="5"/>
    </row>
    <row r="66" spans="1:19" ht="14.25" customHeight="1" outlineLevel="1" x14ac:dyDescent="0.2">
      <c r="A66" s="113" t="s">
        <v>194</v>
      </c>
      <c r="B66" s="92"/>
      <c r="C66" s="93" t="s">
        <v>195</v>
      </c>
      <c r="D66" s="94"/>
      <c r="E66" s="95"/>
      <c r="F66" s="96"/>
      <c r="G66" s="97">
        <f>SUBTOTAL(9,G54:G65)</f>
        <v>454746.77000000008</v>
      </c>
      <c r="H66" s="73"/>
      <c r="I66" s="74"/>
      <c r="J66" s="75"/>
      <c r="K66" s="76"/>
      <c r="L66" s="98">
        <f t="shared" ref="L66:M66" si="24">SUBTOTAL(9,L54:L65)</f>
        <v>194182.2</v>
      </c>
      <c r="M66" s="97">
        <f t="shared" si="24"/>
        <v>260564.56999999998</v>
      </c>
      <c r="N66" s="5"/>
      <c r="O66" s="98">
        <f t="shared" ref="O66:P66" si="25">SUBTOTAL(9,O54:O65)</f>
        <v>227373.38500000004</v>
      </c>
      <c r="P66" s="97">
        <f t="shared" si="25"/>
        <v>227373.38500000004</v>
      </c>
      <c r="Q66" s="5"/>
      <c r="R66" s="5"/>
      <c r="S66" s="5"/>
    </row>
    <row r="67" spans="1:19" ht="14.25" customHeight="1" outlineLevel="1" x14ac:dyDescent="0.2">
      <c r="A67" s="67" t="s">
        <v>196</v>
      </c>
      <c r="B67" s="68" t="s">
        <v>197</v>
      </c>
      <c r="C67" s="114" t="s">
        <v>102</v>
      </c>
      <c r="D67" s="70">
        <v>19</v>
      </c>
      <c r="E67" s="78">
        <v>12</v>
      </c>
      <c r="F67" s="79">
        <v>182.45614035087718</v>
      </c>
      <c r="G67" s="72">
        <v>41600</v>
      </c>
      <c r="H67" s="73"/>
      <c r="I67" s="74"/>
      <c r="J67" s="80" t="s">
        <v>198</v>
      </c>
      <c r="K67" s="81"/>
      <c r="L67" s="77">
        <v>33200</v>
      </c>
      <c r="M67" s="72">
        <v>8400</v>
      </c>
      <c r="N67" s="5"/>
      <c r="O67" s="77">
        <v>21300</v>
      </c>
      <c r="P67" s="72">
        <v>20300</v>
      </c>
      <c r="Q67" s="6">
        <v>0</v>
      </c>
      <c r="R67" s="5"/>
      <c r="S67" s="5"/>
    </row>
    <row r="68" spans="1:19" ht="14.25" customHeight="1" outlineLevel="1" x14ac:dyDescent="0.2">
      <c r="A68" s="113"/>
      <c r="B68" s="92"/>
      <c r="C68" s="93" t="s">
        <v>199</v>
      </c>
      <c r="D68" s="94"/>
      <c r="E68" s="95"/>
      <c r="F68" s="96"/>
      <c r="G68" s="97">
        <f>SUBTOTAL(9,G67)</f>
        <v>41600</v>
      </c>
      <c r="H68" s="73"/>
      <c r="I68" s="74"/>
      <c r="J68" s="75"/>
      <c r="K68" s="76"/>
      <c r="L68" s="98">
        <f t="shared" ref="L68:M68" si="26">SUBTOTAL(9,L67)</f>
        <v>33200</v>
      </c>
      <c r="M68" s="97">
        <f t="shared" si="26"/>
        <v>8400</v>
      </c>
      <c r="N68" s="5"/>
      <c r="O68" s="98">
        <f t="shared" ref="O68:P68" si="27">SUBTOTAL(9,O67)</f>
        <v>21300</v>
      </c>
      <c r="P68" s="97">
        <f t="shared" si="27"/>
        <v>20300</v>
      </c>
      <c r="Q68" s="5"/>
      <c r="R68" s="5"/>
      <c r="S68" s="5"/>
    </row>
    <row r="69" spans="1:19" ht="14.25" customHeight="1" x14ac:dyDescent="0.2">
      <c r="A69" s="45" t="s">
        <v>200</v>
      </c>
      <c r="B69" s="46"/>
      <c r="C69" s="47" t="s">
        <v>201</v>
      </c>
      <c r="D69" s="48"/>
      <c r="E69" s="49"/>
      <c r="F69" s="50"/>
      <c r="G69" s="51"/>
      <c r="H69" s="38"/>
      <c r="I69" s="39"/>
      <c r="J69" s="75"/>
      <c r="K69" s="76"/>
      <c r="L69" s="52"/>
      <c r="M69" s="53"/>
      <c r="O69" s="53"/>
      <c r="P69" s="51"/>
    </row>
    <row r="70" spans="1:19" ht="14.25" customHeight="1" x14ac:dyDescent="0.2">
      <c r="A70" s="54" t="s">
        <v>202</v>
      </c>
      <c r="B70" s="115"/>
      <c r="C70" s="116" t="s">
        <v>203</v>
      </c>
      <c r="D70" s="117"/>
      <c r="E70" s="118"/>
      <c r="F70" s="119"/>
      <c r="G70" s="60"/>
      <c r="H70" s="61"/>
      <c r="I70" s="62"/>
      <c r="J70" s="75"/>
      <c r="K70" s="76"/>
      <c r="L70" s="66"/>
      <c r="M70" s="60"/>
      <c r="N70" s="5"/>
      <c r="O70" s="66"/>
      <c r="P70" s="60"/>
      <c r="Q70" s="5"/>
      <c r="R70" s="5"/>
      <c r="S70" s="5"/>
    </row>
    <row r="71" spans="1:19" ht="14.25" customHeight="1" outlineLevel="1" x14ac:dyDescent="0.2">
      <c r="A71" s="67" t="s">
        <v>204</v>
      </c>
      <c r="B71" s="68" t="s">
        <v>205</v>
      </c>
      <c r="C71" s="69" t="s">
        <v>206</v>
      </c>
      <c r="D71" s="70">
        <v>3</v>
      </c>
      <c r="E71" s="78">
        <v>12</v>
      </c>
      <c r="F71" s="79">
        <v>1905.6125000000002</v>
      </c>
      <c r="G71" s="72">
        <v>68602.05</v>
      </c>
      <c r="H71" s="73"/>
      <c r="I71" s="74"/>
      <c r="J71" s="80" t="s">
        <v>207</v>
      </c>
      <c r="K71" s="81"/>
      <c r="L71" s="77">
        <v>33919.902500000004</v>
      </c>
      <c r="M71" s="72">
        <v>34682.147499999999</v>
      </c>
      <c r="N71" s="5"/>
      <c r="O71" s="77">
        <v>25154.084999999999</v>
      </c>
      <c r="P71" s="72">
        <v>43447.964999999997</v>
      </c>
      <c r="Q71" s="6">
        <v>7.2759576141834259E-12</v>
      </c>
      <c r="R71" s="5"/>
      <c r="S71" s="5"/>
    </row>
    <row r="72" spans="1:19" ht="16.5" customHeight="1" outlineLevel="1" x14ac:dyDescent="0.2">
      <c r="A72" s="67" t="s">
        <v>208</v>
      </c>
      <c r="B72" s="68" t="s">
        <v>209</v>
      </c>
      <c r="C72" s="69" t="s">
        <v>210</v>
      </c>
      <c r="D72" s="70">
        <v>1</v>
      </c>
      <c r="E72" s="78">
        <v>12</v>
      </c>
      <c r="F72" s="79">
        <v>5275.599474977249</v>
      </c>
      <c r="G72" s="72">
        <v>63307.193699726988</v>
      </c>
      <c r="H72" s="73"/>
      <c r="I72" s="74"/>
      <c r="J72" s="80" t="s">
        <v>211</v>
      </c>
      <c r="K72" s="81"/>
      <c r="L72" s="77">
        <v>58676.094868086941</v>
      </c>
      <c r="M72" s="72">
        <v>4631.0988316400581</v>
      </c>
      <c r="N72" s="5"/>
      <c r="O72" s="77">
        <v>46108.201849863493</v>
      </c>
      <c r="P72" s="72">
        <v>17198.991849863498</v>
      </c>
      <c r="Q72" s="6">
        <v>-3.637978807091713E-12</v>
      </c>
      <c r="R72" s="5"/>
      <c r="S72" s="5"/>
    </row>
    <row r="73" spans="1:19" ht="20.25" customHeight="1" outlineLevel="1" x14ac:dyDescent="0.2">
      <c r="A73" s="67" t="s">
        <v>212</v>
      </c>
      <c r="B73" s="68" t="s">
        <v>213</v>
      </c>
      <c r="C73" s="69" t="s">
        <v>214</v>
      </c>
      <c r="D73" s="70">
        <v>1</v>
      </c>
      <c r="E73" s="78">
        <v>12</v>
      </c>
      <c r="F73" s="79">
        <v>235.02583333333334</v>
      </c>
      <c r="G73" s="72">
        <v>2820.31</v>
      </c>
      <c r="H73" s="73"/>
      <c r="I73" s="74"/>
      <c r="J73" s="80" t="s">
        <v>215</v>
      </c>
      <c r="K73" s="81"/>
      <c r="L73" s="77">
        <v>2820.31</v>
      </c>
      <c r="M73" s="72">
        <v>0</v>
      </c>
      <c r="N73" s="5"/>
      <c r="O73" s="77">
        <v>1410.155</v>
      </c>
      <c r="P73" s="77">
        <v>1410.155</v>
      </c>
      <c r="Q73" s="6">
        <v>0</v>
      </c>
      <c r="R73" s="5"/>
      <c r="S73" s="5"/>
    </row>
    <row r="74" spans="1:19" ht="14.25" customHeight="1" outlineLevel="1" x14ac:dyDescent="0.2">
      <c r="A74" s="67" t="s">
        <v>216</v>
      </c>
      <c r="B74" s="68" t="s">
        <v>217</v>
      </c>
      <c r="C74" s="69" t="s">
        <v>218</v>
      </c>
      <c r="D74" s="70">
        <v>1</v>
      </c>
      <c r="E74" s="78">
        <v>12</v>
      </c>
      <c r="F74" s="79">
        <v>1005.8633333333333</v>
      </c>
      <c r="G74" s="72">
        <v>12070.36</v>
      </c>
      <c r="H74" s="73"/>
      <c r="I74" s="74"/>
      <c r="J74" s="80" t="s">
        <v>219</v>
      </c>
      <c r="K74" s="81"/>
      <c r="L74" s="77">
        <v>12070.36</v>
      </c>
      <c r="M74" s="72">
        <v>0</v>
      </c>
      <c r="N74" s="5"/>
      <c r="O74" s="77">
        <v>8050.2750000000005</v>
      </c>
      <c r="P74" s="72">
        <v>4020.085</v>
      </c>
      <c r="Q74" s="6">
        <v>0</v>
      </c>
      <c r="R74" s="5"/>
      <c r="S74" s="5"/>
    </row>
    <row r="75" spans="1:19" ht="14.25" customHeight="1" outlineLevel="1" x14ac:dyDescent="0.2">
      <c r="A75" s="67" t="s">
        <v>220</v>
      </c>
      <c r="B75" s="68" t="s">
        <v>221</v>
      </c>
      <c r="C75" s="69" t="s">
        <v>222</v>
      </c>
      <c r="D75" s="70">
        <v>1</v>
      </c>
      <c r="E75" s="78">
        <v>12</v>
      </c>
      <c r="F75" s="79">
        <v>4606.5008333333326</v>
      </c>
      <c r="G75" s="72">
        <v>55278.009999999995</v>
      </c>
      <c r="H75" s="73"/>
      <c r="I75" s="74"/>
      <c r="J75" s="80" t="s">
        <v>223</v>
      </c>
      <c r="K75" s="81"/>
      <c r="L75" s="77">
        <v>37243.291666666664</v>
      </c>
      <c r="M75" s="72">
        <v>18034.718333333334</v>
      </c>
      <c r="N75" s="5"/>
      <c r="O75" s="77">
        <v>37410.990000000005</v>
      </c>
      <c r="P75" s="72">
        <v>17867.02</v>
      </c>
      <c r="Q75" s="6">
        <v>-1.0913936421275139E-11</v>
      </c>
      <c r="R75" s="5"/>
      <c r="S75" s="5"/>
    </row>
    <row r="76" spans="1:19" ht="14.25" customHeight="1" outlineLevel="1" x14ac:dyDescent="0.2">
      <c r="A76" s="67" t="s">
        <v>224</v>
      </c>
      <c r="B76" s="68" t="s">
        <v>225</v>
      </c>
      <c r="C76" s="69" t="s">
        <v>226</v>
      </c>
      <c r="D76" s="70">
        <v>1</v>
      </c>
      <c r="E76" s="78">
        <v>12</v>
      </c>
      <c r="F76" s="79">
        <v>228.67333333333332</v>
      </c>
      <c r="G76" s="72">
        <v>2744.08</v>
      </c>
      <c r="H76" s="73"/>
      <c r="I76" s="74"/>
      <c r="J76" s="80" t="s">
        <v>227</v>
      </c>
      <c r="K76" s="81"/>
      <c r="L76" s="77">
        <v>1372.04</v>
      </c>
      <c r="M76" s="72">
        <v>1372.04</v>
      </c>
      <c r="N76" s="5"/>
      <c r="O76" s="77">
        <v>0</v>
      </c>
      <c r="P76" s="72">
        <v>2744.08</v>
      </c>
      <c r="Q76" s="6">
        <v>0</v>
      </c>
      <c r="R76" s="5"/>
      <c r="S76" s="5"/>
    </row>
    <row r="77" spans="1:19" ht="14.25" customHeight="1" outlineLevel="1" x14ac:dyDescent="0.2">
      <c r="A77" s="54" t="s">
        <v>228</v>
      </c>
      <c r="B77" s="115"/>
      <c r="C77" s="116" t="s">
        <v>229</v>
      </c>
      <c r="D77" s="117"/>
      <c r="E77" s="118"/>
      <c r="F77" s="119"/>
      <c r="G77" s="60"/>
      <c r="H77" s="61"/>
      <c r="I77" s="62"/>
      <c r="J77" s="83"/>
      <c r="K77" s="8"/>
      <c r="L77" s="65"/>
      <c r="M77" s="66"/>
      <c r="O77" s="66"/>
      <c r="P77" s="60"/>
    </row>
    <row r="78" spans="1:19" ht="16.5" customHeight="1" outlineLevel="1" x14ac:dyDescent="0.2">
      <c r="A78" s="67" t="s">
        <v>230</v>
      </c>
      <c r="B78" s="68" t="s">
        <v>231</v>
      </c>
      <c r="C78" s="69" t="s">
        <v>232</v>
      </c>
      <c r="D78" s="70">
        <v>5</v>
      </c>
      <c r="E78" s="78">
        <v>12</v>
      </c>
      <c r="F78" s="79">
        <v>1829.3881666666668</v>
      </c>
      <c r="G78" s="72">
        <v>109763.29000000001</v>
      </c>
      <c r="H78" s="73"/>
      <c r="I78" s="74"/>
      <c r="J78" s="80" t="s">
        <v>233</v>
      </c>
      <c r="K78" s="81"/>
      <c r="L78" s="77">
        <v>98786.96</v>
      </c>
      <c r="M78" s="72">
        <v>10976.33</v>
      </c>
      <c r="N78" s="5"/>
      <c r="O78" s="77">
        <v>87810.63</v>
      </c>
      <c r="P78" s="72">
        <v>21952.66</v>
      </c>
      <c r="Q78" s="6">
        <v>3.637978807091713E-12</v>
      </c>
      <c r="R78" s="5"/>
      <c r="S78" s="5"/>
    </row>
    <row r="79" spans="1:19" ht="16.5" customHeight="1" outlineLevel="1" x14ac:dyDescent="0.2">
      <c r="A79" s="67" t="s">
        <v>234</v>
      </c>
      <c r="B79" s="68" t="s">
        <v>235</v>
      </c>
      <c r="C79" s="69" t="s">
        <v>236</v>
      </c>
      <c r="D79" s="70">
        <v>1</v>
      </c>
      <c r="E79" s="78">
        <v>12</v>
      </c>
      <c r="F79" s="79">
        <v>3277.6541666666667</v>
      </c>
      <c r="G79" s="72">
        <v>39331.85</v>
      </c>
      <c r="H79" s="73"/>
      <c r="I79" s="74"/>
      <c r="J79" s="80" t="s">
        <v>237</v>
      </c>
      <c r="K79" s="81"/>
      <c r="L79" s="77">
        <v>33329.169166666667</v>
      </c>
      <c r="M79" s="72">
        <v>6002.6808333333329</v>
      </c>
      <c r="N79" s="5"/>
      <c r="O79" s="77">
        <v>28927.204999999998</v>
      </c>
      <c r="P79" s="72">
        <v>10404.645</v>
      </c>
      <c r="Q79" s="6">
        <v>0</v>
      </c>
      <c r="R79" s="5"/>
      <c r="S79" s="5"/>
    </row>
    <row r="80" spans="1:19" ht="16.5" customHeight="1" outlineLevel="1" x14ac:dyDescent="0.2">
      <c r="A80" s="67" t="s">
        <v>238</v>
      </c>
      <c r="B80" s="68" t="s">
        <v>239</v>
      </c>
      <c r="C80" s="69" t="s">
        <v>240</v>
      </c>
      <c r="D80" s="70">
        <v>1</v>
      </c>
      <c r="E80" s="78">
        <v>12</v>
      </c>
      <c r="F80" s="79">
        <v>3058.5091666666667</v>
      </c>
      <c r="G80" s="72">
        <v>36702.11</v>
      </c>
      <c r="H80" s="73"/>
      <c r="I80" s="74"/>
      <c r="J80" s="80" t="s">
        <v>241</v>
      </c>
      <c r="K80" s="81"/>
      <c r="L80" s="77">
        <v>28360.606666666667</v>
      </c>
      <c r="M80" s="72">
        <v>8341.5033333333322</v>
      </c>
      <c r="N80" s="5"/>
      <c r="O80" s="77">
        <v>16296.81</v>
      </c>
      <c r="P80" s="72">
        <v>20405.3</v>
      </c>
      <c r="Q80" s="6">
        <v>3.637978807091713E-12</v>
      </c>
      <c r="R80" s="5"/>
      <c r="S80" s="5"/>
    </row>
    <row r="81" spans="1:19" ht="16.5" customHeight="1" outlineLevel="1" x14ac:dyDescent="0.2">
      <c r="A81" s="67" t="s">
        <v>242</v>
      </c>
      <c r="B81" s="68" t="s">
        <v>243</v>
      </c>
      <c r="C81" s="69" t="s">
        <v>244</v>
      </c>
      <c r="D81" s="70">
        <v>1</v>
      </c>
      <c r="E81" s="78">
        <v>12</v>
      </c>
      <c r="F81" s="79">
        <v>557.71</v>
      </c>
      <c r="G81" s="72">
        <v>6692.52</v>
      </c>
      <c r="H81" s="73"/>
      <c r="I81" s="74"/>
      <c r="J81" s="80"/>
      <c r="K81" s="81"/>
      <c r="L81" s="77">
        <v>6692.52</v>
      </c>
      <c r="M81" s="72">
        <v>0</v>
      </c>
      <c r="N81" s="5"/>
      <c r="O81" s="77">
        <v>1699.81</v>
      </c>
      <c r="P81" s="72">
        <v>4992.71</v>
      </c>
      <c r="Q81" s="6">
        <v>9.0949470177292824E-13</v>
      </c>
      <c r="R81" s="5"/>
      <c r="S81" s="5"/>
    </row>
    <row r="82" spans="1:19" ht="14.25" customHeight="1" outlineLevel="1" x14ac:dyDescent="0.2">
      <c r="A82" s="113"/>
      <c r="B82" s="92"/>
      <c r="C82" s="93" t="s">
        <v>245</v>
      </c>
      <c r="D82" s="94"/>
      <c r="E82" s="95"/>
      <c r="F82" s="96"/>
      <c r="G82" s="97">
        <f>SUBTOTAL(9,G70:G81)</f>
        <v>397311.77369972697</v>
      </c>
      <c r="H82" s="73"/>
      <c r="I82" s="74"/>
      <c r="J82" s="75"/>
      <c r="K82" s="76"/>
      <c r="L82" s="98">
        <f t="shared" ref="L82:M82" si="28">SUBTOTAL(9,L70:L81)</f>
        <v>313271.25486808701</v>
      </c>
      <c r="M82" s="97">
        <f t="shared" si="28"/>
        <v>84040.518831640045</v>
      </c>
      <c r="N82" s="5"/>
      <c r="O82" s="98">
        <f t="shared" ref="O82:P82" si="29">SUBTOTAL(9,O70:O81)</f>
        <v>252868.16184986348</v>
      </c>
      <c r="P82" s="97">
        <f t="shared" si="29"/>
        <v>144443.61184986349</v>
      </c>
      <c r="Q82" s="5"/>
      <c r="R82" s="5"/>
      <c r="S82" s="5"/>
    </row>
    <row r="83" spans="1:19" ht="14.25" customHeight="1" x14ac:dyDescent="0.2">
      <c r="A83" s="45" t="s">
        <v>246</v>
      </c>
      <c r="B83" s="46"/>
      <c r="C83" s="47" t="s">
        <v>247</v>
      </c>
      <c r="D83" s="48"/>
      <c r="E83" s="49"/>
      <c r="F83" s="50"/>
      <c r="G83" s="51"/>
      <c r="H83" s="38"/>
      <c r="I83" s="39"/>
      <c r="J83" s="75"/>
      <c r="K83" s="76"/>
      <c r="L83" s="52"/>
      <c r="M83" s="53"/>
      <c r="O83" s="53"/>
      <c r="P83" s="51"/>
    </row>
    <row r="84" spans="1:19" ht="16.5" customHeight="1" outlineLevel="1" x14ac:dyDescent="0.2">
      <c r="A84" s="67" t="s">
        <v>248</v>
      </c>
      <c r="B84" s="68" t="s">
        <v>249</v>
      </c>
      <c r="C84" s="69" t="s">
        <v>250</v>
      </c>
      <c r="D84" s="70">
        <v>1</v>
      </c>
      <c r="E84" s="78">
        <v>1</v>
      </c>
      <c r="F84" s="79">
        <v>4840.25</v>
      </c>
      <c r="G84" s="72">
        <v>4840.25</v>
      </c>
      <c r="H84" s="73"/>
      <c r="I84" s="74"/>
      <c r="J84" s="80"/>
      <c r="K84" s="81"/>
      <c r="L84" s="77">
        <v>4840.25</v>
      </c>
      <c r="M84" s="72">
        <v>0</v>
      </c>
      <c r="N84" s="5"/>
      <c r="O84" s="77">
        <v>3811.2200000000003</v>
      </c>
      <c r="P84" s="72">
        <v>1029.03</v>
      </c>
      <c r="Q84" s="6">
        <v>-2.2737367544323206E-13</v>
      </c>
      <c r="R84" s="5"/>
      <c r="S84" s="5"/>
    </row>
    <row r="85" spans="1:19" ht="16.5" customHeight="1" outlineLevel="1" x14ac:dyDescent="0.2">
      <c r="A85" s="67" t="s">
        <v>248</v>
      </c>
      <c r="B85" s="68" t="s">
        <v>249</v>
      </c>
      <c r="C85" s="69" t="s">
        <v>251</v>
      </c>
      <c r="D85" s="70">
        <v>1</v>
      </c>
      <c r="E85" s="78">
        <v>1</v>
      </c>
      <c r="F85" s="79">
        <v>5557.67</v>
      </c>
      <c r="G85" s="72">
        <f t="shared" ref="G85:G86" si="30">D85*E85*F85</f>
        <v>5557.67</v>
      </c>
      <c r="H85" s="73"/>
      <c r="I85" s="74"/>
      <c r="J85" s="80"/>
      <c r="K85" s="81"/>
      <c r="L85" s="77">
        <v>5557.67</v>
      </c>
      <c r="M85" s="72">
        <v>0</v>
      </c>
      <c r="N85" s="5"/>
      <c r="O85" s="77">
        <v>0</v>
      </c>
      <c r="P85" s="72">
        <v>5557.67</v>
      </c>
      <c r="Q85" s="6">
        <v>-2.2737367544323206E-13</v>
      </c>
      <c r="R85" s="5"/>
      <c r="S85" s="5"/>
    </row>
    <row r="86" spans="1:19" ht="16.5" customHeight="1" outlineLevel="1" x14ac:dyDescent="0.2">
      <c r="A86" s="67" t="s">
        <v>248</v>
      </c>
      <c r="B86" s="68" t="s">
        <v>249</v>
      </c>
      <c r="C86" s="69" t="s">
        <v>252</v>
      </c>
      <c r="D86" s="70">
        <v>1</v>
      </c>
      <c r="E86" s="78">
        <v>1</v>
      </c>
      <c r="F86" s="79">
        <v>9475</v>
      </c>
      <c r="G86" s="72">
        <f t="shared" si="30"/>
        <v>9475</v>
      </c>
      <c r="H86" s="73"/>
      <c r="I86" s="74"/>
      <c r="J86" s="80"/>
      <c r="K86" s="81"/>
      <c r="L86" s="77">
        <v>9475</v>
      </c>
      <c r="M86" s="72">
        <v>0</v>
      </c>
      <c r="N86" s="5"/>
      <c r="O86" s="77">
        <v>0</v>
      </c>
      <c r="P86" s="72">
        <v>9475</v>
      </c>
      <c r="Q86" s="6">
        <v>-2.2737367544323206E-13</v>
      </c>
      <c r="R86" s="5"/>
      <c r="S86" s="5"/>
    </row>
    <row r="87" spans="1:19" ht="14.25" customHeight="1" outlineLevel="1" x14ac:dyDescent="0.2">
      <c r="A87" s="113"/>
      <c r="B87" s="92"/>
      <c r="C87" s="93" t="s">
        <v>253</v>
      </c>
      <c r="D87" s="94"/>
      <c r="E87" s="95"/>
      <c r="F87" s="96"/>
      <c r="G87" s="97">
        <f>SUBTOTAL(9,G83:G86)</f>
        <v>19872.919999999998</v>
      </c>
      <c r="H87" s="73"/>
      <c r="I87" s="74"/>
      <c r="J87" s="75"/>
      <c r="K87" s="76"/>
      <c r="L87" s="98">
        <f t="shared" ref="L87:M87" si="31">SUBTOTAL(9,L83:L86)</f>
        <v>19872.919999999998</v>
      </c>
      <c r="M87" s="97">
        <f t="shared" si="31"/>
        <v>0</v>
      </c>
      <c r="N87" s="5"/>
      <c r="O87" s="98">
        <f t="shared" ref="O87:P87" si="32">SUBTOTAL(9,O76:O84)</f>
        <v>138545.67500000002</v>
      </c>
      <c r="P87" s="97">
        <f t="shared" si="32"/>
        <v>61528.424999999996</v>
      </c>
      <c r="Q87" s="5"/>
      <c r="R87" s="5"/>
      <c r="S87" s="5"/>
    </row>
    <row r="88" spans="1:19" ht="14.25" customHeight="1" outlineLevel="1" x14ac:dyDescent="0.2">
      <c r="A88" s="45" t="s">
        <v>254</v>
      </c>
      <c r="B88" s="46"/>
      <c r="C88" s="47" t="s">
        <v>255</v>
      </c>
      <c r="D88" s="48"/>
      <c r="E88" s="49"/>
      <c r="F88" s="50"/>
      <c r="G88" s="51"/>
      <c r="H88" s="38"/>
      <c r="I88" s="39"/>
      <c r="J88" s="75"/>
      <c r="K88" s="76"/>
      <c r="L88" s="53"/>
      <c r="M88" s="51"/>
      <c r="N88" s="5"/>
      <c r="O88" s="53"/>
      <c r="P88" s="51"/>
      <c r="Q88" s="5"/>
      <c r="R88" s="5"/>
      <c r="S88" s="5"/>
    </row>
    <row r="89" spans="1:19" ht="14.25" customHeight="1" outlineLevel="1" x14ac:dyDescent="0.2">
      <c r="A89" s="67" t="s">
        <v>256</v>
      </c>
      <c r="B89" s="68" t="s">
        <v>257</v>
      </c>
      <c r="C89" s="69" t="s">
        <v>258</v>
      </c>
      <c r="D89" s="70">
        <v>1</v>
      </c>
      <c r="E89" s="78">
        <v>1</v>
      </c>
      <c r="F89" s="79">
        <v>0</v>
      </c>
      <c r="G89" s="72">
        <v>0</v>
      </c>
      <c r="H89" s="73"/>
      <c r="I89" s="74"/>
      <c r="J89" s="75" t="s">
        <v>259</v>
      </c>
      <c r="K89" s="76"/>
      <c r="L89" s="77">
        <v>0</v>
      </c>
      <c r="M89" s="72">
        <v>0</v>
      </c>
      <c r="N89" s="5"/>
      <c r="O89" s="77">
        <v>0</v>
      </c>
      <c r="P89" s="72">
        <v>0</v>
      </c>
      <c r="Q89" s="6">
        <v>0</v>
      </c>
      <c r="R89" s="5"/>
      <c r="S89" s="5"/>
    </row>
    <row r="90" spans="1:19" ht="14.25" customHeight="1" outlineLevel="1" x14ac:dyDescent="0.2">
      <c r="A90" s="113"/>
      <c r="B90" s="92"/>
      <c r="C90" s="93" t="s">
        <v>260</v>
      </c>
      <c r="D90" s="94"/>
      <c r="E90" s="95"/>
      <c r="F90" s="96"/>
      <c r="G90" s="97">
        <f>SUBTOTAL(9,G88:G89)</f>
        <v>0</v>
      </c>
      <c r="H90" s="73"/>
      <c r="I90" s="74"/>
      <c r="J90" s="75"/>
      <c r="K90" s="76"/>
      <c r="L90" s="98">
        <f t="shared" ref="L90:M90" si="33">SUBTOTAL(9,L88:L89)</f>
        <v>0</v>
      </c>
      <c r="M90" s="97">
        <f t="shared" si="33"/>
        <v>0</v>
      </c>
      <c r="N90" s="5"/>
      <c r="O90" s="98">
        <f t="shared" ref="O90:P90" si="34">SUBTOTAL(9,O88:O89)</f>
        <v>0</v>
      </c>
      <c r="P90" s="97">
        <f t="shared" si="34"/>
        <v>0</v>
      </c>
      <c r="Q90" s="5"/>
      <c r="R90" s="5"/>
      <c r="S90" s="5"/>
    </row>
    <row r="91" spans="1:19" ht="14.25" customHeight="1" x14ac:dyDescent="0.2">
      <c r="A91" s="45" t="s">
        <v>261</v>
      </c>
      <c r="B91" s="46"/>
      <c r="C91" s="47" t="s">
        <v>262</v>
      </c>
      <c r="D91" s="48"/>
      <c r="E91" s="49"/>
      <c r="F91" s="50"/>
      <c r="G91" s="51"/>
      <c r="H91" s="38"/>
      <c r="I91" s="39"/>
      <c r="J91" s="75"/>
      <c r="K91" s="76"/>
      <c r="L91" s="52"/>
      <c r="M91" s="53"/>
      <c r="O91" s="53"/>
      <c r="P91" s="51"/>
    </row>
    <row r="92" spans="1:19" ht="16.5" customHeight="1" outlineLevel="1" x14ac:dyDescent="0.2">
      <c r="A92" s="67" t="s">
        <v>263</v>
      </c>
      <c r="B92" s="68" t="s">
        <v>264</v>
      </c>
      <c r="C92" s="69" t="s">
        <v>265</v>
      </c>
      <c r="D92" s="70">
        <v>1</v>
      </c>
      <c r="E92" s="78">
        <v>1</v>
      </c>
      <c r="F92" s="79">
        <v>761.25</v>
      </c>
      <c r="G92" s="72">
        <v>761.25</v>
      </c>
      <c r="H92" s="73"/>
      <c r="I92" s="74"/>
      <c r="J92" s="80"/>
      <c r="K92" s="81"/>
      <c r="L92" s="77">
        <v>761.25</v>
      </c>
      <c r="M92" s="72">
        <v>0</v>
      </c>
      <c r="N92" s="5"/>
      <c r="O92" s="77">
        <v>380.625</v>
      </c>
      <c r="P92" s="72">
        <v>380.625</v>
      </c>
      <c r="Q92" s="6">
        <v>0</v>
      </c>
      <c r="R92" s="5"/>
      <c r="S92" s="5"/>
    </row>
    <row r="93" spans="1:19" ht="16.5" customHeight="1" outlineLevel="1" x14ac:dyDescent="0.2">
      <c r="A93" s="67" t="s">
        <v>266</v>
      </c>
      <c r="B93" s="68" t="s">
        <v>267</v>
      </c>
      <c r="C93" s="69" t="s">
        <v>268</v>
      </c>
      <c r="D93" s="70">
        <v>1</v>
      </c>
      <c r="E93" s="78">
        <v>1</v>
      </c>
      <c r="F93" s="79">
        <v>3991.1099999999997</v>
      </c>
      <c r="G93" s="72">
        <v>3991.1099999999997</v>
      </c>
      <c r="H93" s="73"/>
      <c r="I93" s="74"/>
      <c r="J93" s="80"/>
      <c r="K93" s="81"/>
      <c r="L93" s="77">
        <v>2370.58</v>
      </c>
      <c r="M93" s="72">
        <v>1620.53</v>
      </c>
      <c r="N93" s="5"/>
      <c r="O93" s="77">
        <v>2370.58</v>
      </c>
      <c r="P93" s="72">
        <v>1620.53</v>
      </c>
      <c r="Q93" s="6">
        <v>-2.2737367544323206E-13</v>
      </c>
      <c r="R93" s="5"/>
      <c r="S93" s="5"/>
    </row>
    <row r="94" spans="1:19" ht="14.25" customHeight="1" outlineLevel="1" x14ac:dyDescent="0.2">
      <c r="A94" s="120"/>
      <c r="B94" s="121"/>
      <c r="C94" s="122" t="s">
        <v>269</v>
      </c>
      <c r="D94" s="123"/>
      <c r="E94" s="124"/>
      <c r="F94" s="125"/>
      <c r="G94" s="126">
        <f>SUBTOTAL(9,G91:G93)</f>
        <v>4752.3599999999997</v>
      </c>
      <c r="H94" s="73"/>
      <c r="I94" s="74"/>
      <c r="J94" s="75"/>
      <c r="K94" s="76"/>
      <c r="L94" s="127">
        <f t="shared" ref="L94:M94" si="35">SUBTOTAL(9,L91:L93)</f>
        <v>3131.83</v>
      </c>
      <c r="M94" s="126">
        <f t="shared" si="35"/>
        <v>1620.53</v>
      </c>
      <c r="N94" s="5"/>
      <c r="O94" s="127">
        <f t="shared" ref="O94:P94" si="36">SUBTOTAL(9,O91:O93)</f>
        <v>2751.2049999999999</v>
      </c>
      <c r="P94" s="126">
        <f t="shared" si="36"/>
        <v>2001.155</v>
      </c>
      <c r="Q94" s="5"/>
      <c r="R94" s="5"/>
      <c r="S94" s="5"/>
    </row>
    <row r="95" spans="1:19" ht="14.25" customHeight="1" x14ac:dyDescent="0.2">
      <c r="A95" s="45" t="s">
        <v>270</v>
      </c>
      <c r="B95" s="46"/>
      <c r="C95" s="47" t="s">
        <v>271</v>
      </c>
      <c r="D95" s="48"/>
      <c r="E95" s="49"/>
      <c r="F95" s="50"/>
      <c r="G95" s="51"/>
      <c r="H95" s="38"/>
      <c r="I95" s="39"/>
      <c r="J95" s="75"/>
      <c r="K95" s="76"/>
      <c r="L95" s="52"/>
      <c r="M95" s="53"/>
      <c r="O95" s="53"/>
      <c r="P95" s="51"/>
    </row>
    <row r="96" spans="1:19" ht="16.5" customHeight="1" outlineLevel="1" x14ac:dyDescent="0.2">
      <c r="A96" s="67" t="s">
        <v>272</v>
      </c>
      <c r="B96" s="68"/>
      <c r="C96" s="69" t="s">
        <v>271</v>
      </c>
      <c r="D96" s="70">
        <v>1</v>
      </c>
      <c r="E96" s="78">
        <v>1</v>
      </c>
      <c r="F96" s="79">
        <v>131013.01395716186</v>
      </c>
      <c r="G96" s="72">
        <v>131013.01395716186</v>
      </c>
      <c r="H96" s="73"/>
      <c r="I96" s="74"/>
      <c r="J96" s="80"/>
      <c r="K96" s="81"/>
      <c r="L96" s="77">
        <v>131013.01395716186</v>
      </c>
      <c r="M96" s="72"/>
      <c r="N96" s="5"/>
      <c r="O96" s="77">
        <v>65506.506978580932</v>
      </c>
      <c r="P96" s="72">
        <v>65506.506978580932</v>
      </c>
      <c r="Q96" s="6"/>
      <c r="R96" s="5"/>
      <c r="S96" s="5"/>
    </row>
    <row r="97" spans="1:19" ht="14.25" customHeight="1" outlineLevel="1" x14ac:dyDescent="0.2">
      <c r="A97" s="120"/>
      <c r="B97" s="121"/>
      <c r="C97" s="122" t="s">
        <v>273</v>
      </c>
      <c r="D97" s="123"/>
      <c r="E97" s="124"/>
      <c r="F97" s="125"/>
      <c r="G97" s="126">
        <f>SUBTOTAL(9,G96)</f>
        <v>131013.01395716186</v>
      </c>
      <c r="H97" s="73"/>
      <c r="I97" s="74"/>
      <c r="J97" s="75"/>
      <c r="K97" s="76"/>
      <c r="L97" s="127">
        <f t="shared" ref="L97:M97" si="37">SUBTOTAL(9,L96)</f>
        <v>131013.01395716186</v>
      </c>
      <c r="M97" s="126">
        <f t="shared" si="37"/>
        <v>0</v>
      </c>
      <c r="N97" s="5"/>
      <c r="O97" s="127"/>
      <c r="P97" s="126">
        <f>SUBTOTAL(9,P96)</f>
        <v>65506.506978580932</v>
      </c>
      <c r="Q97" s="5"/>
      <c r="R97" s="5"/>
      <c r="S97" s="5"/>
    </row>
    <row r="98" spans="1:19" ht="14.25" customHeight="1" outlineLevel="1" x14ac:dyDescent="0.2">
      <c r="A98" s="128"/>
      <c r="B98" s="129"/>
      <c r="C98" s="130" t="s">
        <v>245</v>
      </c>
      <c r="D98" s="131"/>
      <c r="E98" s="132"/>
      <c r="F98" s="133"/>
      <c r="G98" s="134">
        <f>SUBTOTAL(9,G53:G97)</f>
        <v>1049296.8376568889</v>
      </c>
      <c r="H98" s="135"/>
      <c r="I98" s="136"/>
      <c r="J98" s="83"/>
      <c r="K98" s="8"/>
      <c r="L98" s="137">
        <f t="shared" ref="L98:M98" si="38">SUBTOTAL(9,L53:L97)</f>
        <v>694671.21882524877</v>
      </c>
      <c r="M98" s="134">
        <f t="shared" si="38"/>
        <v>354625.61883164005</v>
      </c>
      <c r="N98" s="5"/>
      <c r="O98" s="137">
        <f t="shared" ref="O98:P98" si="39">SUBTOTAL(9,O53:O97)</f>
        <v>573610.47882844449</v>
      </c>
      <c r="P98" s="134">
        <f t="shared" si="39"/>
        <v>475686.35882844462</v>
      </c>
      <c r="Q98" s="5"/>
      <c r="R98" s="5"/>
      <c r="S98" s="5"/>
    </row>
    <row r="99" spans="1:19" outlineLevel="1" x14ac:dyDescent="0.2">
      <c r="A99" s="106"/>
      <c r="B99" s="107"/>
      <c r="C99" s="108"/>
      <c r="D99" s="109"/>
      <c r="E99" s="3"/>
      <c r="F99" s="110"/>
      <c r="G99" s="111"/>
      <c r="H99" s="73"/>
      <c r="I99" s="74"/>
      <c r="J99" s="83"/>
      <c r="K99" s="8"/>
      <c r="L99" s="112"/>
      <c r="M99" s="111"/>
      <c r="N99" s="5"/>
      <c r="O99" s="112"/>
      <c r="P99" s="111"/>
      <c r="Q99" s="5"/>
      <c r="R99" s="5"/>
      <c r="S99" s="5"/>
    </row>
    <row r="100" spans="1:19" ht="14.25" customHeight="1" outlineLevel="1" x14ac:dyDescent="0.2">
      <c r="A100" s="138"/>
      <c r="B100" s="138"/>
      <c r="C100" s="139" t="s">
        <v>274</v>
      </c>
      <c r="D100" s="140"/>
      <c r="E100" s="141"/>
      <c r="F100" s="142"/>
      <c r="G100" s="143">
        <f>SUBTOTAL(9,G11:G97)</f>
        <v>3043837.2946134633</v>
      </c>
      <c r="H100" s="135"/>
      <c r="I100" s="136"/>
      <c r="J100" s="83"/>
      <c r="K100" s="8"/>
      <c r="L100" s="144">
        <f t="shared" ref="L100:M100" si="40">SUBTOTAL(9,L11:L97)</f>
        <v>2002627.4990594743</v>
      </c>
      <c r="M100" s="143">
        <f t="shared" si="40"/>
        <v>1041209.7955539899</v>
      </c>
      <c r="N100" s="5"/>
      <c r="O100" s="144">
        <f t="shared" ref="O100:P100" si="41">SUBTOTAL(9,O11:O97)</f>
        <v>1535715.4238284444</v>
      </c>
      <c r="P100" s="143">
        <f t="shared" si="41"/>
        <v>1508121.8707850198</v>
      </c>
      <c r="Q100" s="5"/>
      <c r="R100" s="5"/>
      <c r="S100" s="5"/>
    </row>
    <row r="101" spans="1:19" ht="14.25" customHeight="1" outlineLevel="1" x14ac:dyDescent="0.2">
      <c r="A101" s="145"/>
      <c r="B101" s="146"/>
      <c r="C101" s="147" t="s">
        <v>275</v>
      </c>
      <c r="D101" s="147"/>
      <c r="E101" s="147"/>
      <c r="F101" s="147"/>
      <c r="G101" s="148">
        <f>G98/G100</f>
        <v>0.34472829395768967</v>
      </c>
      <c r="H101" s="135"/>
      <c r="I101" s="136"/>
      <c r="J101" s="83"/>
      <c r="K101" s="8"/>
      <c r="L101" s="149">
        <f t="shared" ref="L101:M101" si="42">L98/L100</f>
        <v>0.34687989611223169</v>
      </c>
      <c r="M101" s="148">
        <f t="shared" si="42"/>
        <v>0.34058997557063575</v>
      </c>
      <c r="N101" s="5"/>
      <c r="O101" s="150"/>
      <c r="P101" s="150"/>
      <c r="Q101" s="5"/>
      <c r="R101" s="5"/>
      <c r="S101" s="5"/>
    </row>
    <row r="102" spans="1:19" ht="14.25" customHeight="1" x14ac:dyDescent="0.2">
      <c r="A102" s="151"/>
      <c r="B102" s="152"/>
      <c r="C102" s="153" t="s">
        <v>276</v>
      </c>
      <c r="D102" s="154"/>
      <c r="E102" s="155"/>
      <c r="F102" s="156"/>
      <c r="G102" s="157"/>
      <c r="H102" s="158"/>
      <c r="I102" s="159"/>
      <c r="J102" s="83"/>
      <c r="K102" s="8"/>
      <c r="L102" s="160"/>
      <c r="M102" s="157"/>
      <c r="N102" s="5"/>
      <c r="O102" s="160"/>
      <c r="P102" s="160"/>
    </row>
    <row r="103" spans="1:19" ht="14.25" customHeight="1" x14ac:dyDescent="0.2">
      <c r="A103" s="106"/>
      <c r="B103" s="161"/>
      <c r="C103" s="162" t="s">
        <v>277</v>
      </c>
      <c r="D103" s="162"/>
      <c r="E103" s="162"/>
      <c r="F103" s="162"/>
      <c r="G103" s="163">
        <v>0.1</v>
      </c>
      <c r="H103" s="7"/>
      <c r="I103" s="6"/>
      <c r="J103" s="83"/>
      <c r="K103" s="8"/>
      <c r="L103" s="164"/>
      <c r="M103" s="163"/>
      <c r="N103" s="5"/>
      <c r="O103" s="165"/>
      <c r="P103" s="165"/>
    </row>
    <row r="104" spans="1:19" ht="14.25" customHeight="1" x14ac:dyDescent="0.2">
      <c r="A104" s="166"/>
      <c r="B104" s="166"/>
      <c r="C104" s="167" t="s">
        <v>278</v>
      </c>
      <c r="D104" s="167"/>
      <c r="E104" s="167"/>
      <c r="F104" s="168"/>
      <c r="G104" s="169">
        <f>G100*$G$103</f>
        <v>304383.72946134635</v>
      </c>
      <c r="H104" s="170"/>
      <c r="I104" s="171"/>
      <c r="J104" s="83"/>
      <c r="K104" s="8"/>
      <c r="L104" s="172">
        <f t="shared" ref="L104:M104" si="43">L100*$G$103</f>
        <v>200262.74990594745</v>
      </c>
      <c r="M104" s="169">
        <f t="shared" si="43"/>
        <v>104120.979555399</v>
      </c>
      <c r="N104" s="5"/>
      <c r="O104" s="172">
        <f t="shared" ref="O104:P104" si="44">O100*$G$103</f>
        <v>153571.54238284446</v>
      </c>
      <c r="P104" s="172">
        <f t="shared" si="44"/>
        <v>150812.187078502</v>
      </c>
    </row>
    <row r="105" spans="1:19" ht="14.25" customHeight="1" x14ac:dyDescent="0.2">
      <c r="A105" s="166"/>
      <c r="B105" s="166"/>
      <c r="C105" s="167" t="s">
        <v>279</v>
      </c>
      <c r="D105" s="167"/>
      <c r="E105" s="167"/>
      <c r="F105" s="168"/>
      <c r="G105" s="169">
        <f>G100+G104</f>
        <v>3348221.0240748096</v>
      </c>
      <c r="H105" s="170"/>
      <c r="I105" s="171"/>
      <c r="J105" s="173"/>
      <c r="K105" s="8"/>
      <c r="L105" s="174">
        <f t="shared" ref="L105:M105" si="45">L100+L104</f>
        <v>2202890.2489654217</v>
      </c>
      <c r="M105" s="169">
        <f t="shared" si="45"/>
        <v>1145330.7751093889</v>
      </c>
      <c r="N105" s="5"/>
      <c r="O105" s="172">
        <f t="shared" ref="O105:P105" si="46">O100+O104</f>
        <v>1689286.9662112889</v>
      </c>
      <c r="P105" s="172">
        <f t="shared" si="46"/>
        <v>1658934.0578635219</v>
      </c>
    </row>
    <row r="106" spans="1:19" ht="14.25" customHeight="1" x14ac:dyDescent="0.2">
      <c r="F106" s="6"/>
      <c r="G106" s="175"/>
      <c r="H106" s="176"/>
      <c r="I106" s="175"/>
      <c r="J106" s="8"/>
      <c r="K106" s="8"/>
      <c r="L106" s="177">
        <f>L105/G105</f>
        <v>0.65792856359419427</v>
      </c>
      <c r="M106" s="177">
        <f>M105/G105</f>
        <v>0.34207143640580601</v>
      </c>
    </row>
    <row r="107" spans="1:19" ht="14.25" customHeight="1" x14ac:dyDescent="0.2">
      <c r="F107" s="6"/>
      <c r="G107" s="178"/>
      <c r="H107" s="7"/>
      <c r="I107" s="6"/>
      <c r="J107" s="8"/>
      <c r="K107" s="8"/>
      <c r="L107" s="179"/>
      <c r="M107" s="179"/>
      <c r="O107" s="6">
        <f>G105-O105-P105</f>
        <v>0</v>
      </c>
    </row>
    <row r="108" spans="1:19" ht="14.25" customHeight="1" x14ac:dyDescent="0.2">
      <c r="F108" s="6"/>
      <c r="G108" s="6"/>
      <c r="H108" s="7"/>
      <c r="I108" s="6"/>
      <c r="J108" s="8"/>
      <c r="K108" s="8"/>
    </row>
    <row r="109" spans="1:19" ht="14.25" customHeight="1" x14ac:dyDescent="0.2">
      <c r="F109" s="6"/>
      <c r="G109" s="6"/>
      <c r="H109" s="7"/>
      <c r="I109" s="6"/>
      <c r="J109" s="8"/>
      <c r="K109" s="8"/>
    </row>
    <row r="110" spans="1:19" ht="14.25" customHeight="1" x14ac:dyDescent="0.2">
      <c r="F110" s="6"/>
      <c r="G110" s="6"/>
      <c r="H110" s="7"/>
      <c r="I110" s="6"/>
      <c r="J110" s="8"/>
      <c r="K110" s="8"/>
    </row>
    <row r="111" spans="1:19" ht="14.25" customHeight="1" x14ac:dyDescent="0.2">
      <c r="F111" s="6"/>
      <c r="G111" s="6"/>
      <c r="H111" s="7"/>
      <c r="I111" s="6"/>
      <c r="J111" s="8"/>
      <c r="K111" s="8"/>
    </row>
    <row r="112" spans="1:19" ht="14.25" customHeight="1" x14ac:dyDescent="0.2">
      <c r="F112" s="6"/>
      <c r="G112" s="6"/>
      <c r="H112" s="7"/>
      <c r="I112" s="6"/>
      <c r="J112" s="8"/>
      <c r="K112" s="8"/>
    </row>
    <row r="113" spans="6:13" ht="14.25" customHeight="1" x14ac:dyDescent="0.2">
      <c r="F113" s="6"/>
      <c r="G113" s="6"/>
      <c r="H113" s="7"/>
      <c r="I113" s="6"/>
      <c r="J113" s="8"/>
      <c r="K113" s="8"/>
      <c r="L113" s="180"/>
      <c r="M113" s="180"/>
    </row>
    <row r="114" spans="6:13" ht="14.25" customHeight="1" x14ac:dyDescent="0.2">
      <c r="F114" s="6"/>
      <c r="G114" s="6"/>
      <c r="H114" s="7"/>
      <c r="I114" s="6"/>
      <c r="J114" s="8"/>
      <c r="K114" s="8"/>
      <c r="L114" s="180"/>
      <c r="M114" s="180"/>
    </row>
    <row r="115" spans="6:13" ht="14.25" customHeight="1" x14ac:dyDescent="0.2">
      <c r="F115" s="6"/>
      <c r="G115" s="6"/>
      <c r="H115" s="7"/>
      <c r="I115" s="6"/>
      <c r="J115" s="8"/>
      <c r="K115" s="8"/>
    </row>
    <row r="116" spans="6:13" ht="14.25" customHeight="1" x14ac:dyDescent="0.2">
      <c r="F116" s="6"/>
      <c r="G116" s="6"/>
      <c r="H116" s="7"/>
      <c r="I116" s="6"/>
      <c r="J116" s="8"/>
      <c r="K116" s="8"/>
    </row>
    <row r="117" spans="6:13" ht="14.25" customHeight="1" x14ac:dyDescent="0.2">
      <c r="F117" s="6"/>
      <c r="G117" s="6"/>
      <c r="H117" s="7"/>
      <c r="I117" s="6"/>
      <c r="J117" s="8"/>
      <c r="K117" s="8"/>
    </row>
    <row r="118" spans="6:13" ht="14.25" customHeight="1" x14ac:dyDescent="0.2">
      <c r="F118" s="6"/>
      <c r="G118" s="6"/>
      <c r="H118" s="7"/>
      <c r="I118" s="6"/>
      <c r="J118" s="8"/>
      <c r="K118" s="8"/>
    </row>
    <row r="119" spans="6:13" ht="14.25" customHeight="1" x14ac:dyDescent="0.2">
      <c r="F119" s="6"/>
      <c r="G119" s="6"/>
      <c r="H119" s="7"/>
      <c r="I119" s="6"/>
      <c r="J119" s="8"/>
      <c r="K119" s="8"/>
    </row>
    <row r="120" spans="6:13" ht="14.25" customHeight="1" x14ac:dyDescent="0.2">
      <c r="F120" s="6"/>
      <c r="G120" s="6"/>
      <c r="H120" s="7"/>
      <c r="I120" s="6"/>
      <c r="J120" s="8"/>
      <c r="K120" s="8"/>
    </row>
    <row r="121" spans="6:13" ht="14.25" customHeight="1" x14ac:dyDescent="0.2">
      <c r="F121" s="6"/>
      <c r="G121" s="6"/>
      <c r="H121" s="7"/>
      <c r="I121" s="6"/>
      <c r="J121" s="8"/>
      <c r="K121" s="8"/>
    </row>
    <row r="122" spans="6:13" ht="14.25" customHeight="1" x14ac:dyDescent="0.2">
      <c r="F122" s="6"/>
      <c r="G122" s="6"/>
      <c r="H122" s="7"/>
      <c r="I122" s="6"/>
      <c r="J122" s="8"/>
      <c r="K122" s="8"/>
    </row>
    <row r="123" spans="6:13" ht="14.25" customHeight="1" x14ac:dyDescent="0.2">
      <c r="F123" s="6"/>
      <c r="G123" s="6"/>
      <c r="H123" s="7"/>
      <c r="I123" s="6"/>
      <c r="J123" s="8"/>
      <c r="K123" s="8"/>
    </row>
    <row r="124" spans="6:13" ht="14.25" customHeight="1" x14ac:dyDescent="0.2">
      <c r="F124" s="6"/>
      <c r="G124" s="6"/>
      <c r="H124" s="7"/>
      <c r="I124" s="6"/>
      <c r="J124" s="8"/>
      <c r="K124" s="8"/>
    </row>
    <row r="125" spans="6:13" ht="14.25" customHeight="1" x14ac:dyDescent="0.2">
      <c r="F125" s="6"/>
      <c r="G125" s="6"/>
      <c r="H125" s="7"/>
      <c r="I125" s="6"/>
      <c r="J125" s="8"/>
      <c r="K125" s="8"/>
    </row>
    <row r="126" spans="6:13" ht="14.25" customHeight="1" x14ac:dyDescent="0.2">
      <c r="F126" s="6"/>
      <c r="G126" s="6"/>
      <c r="H126" s="7"/>
      <c r="I126" s="6"/>
      <c r="J126" s="8"/>
      <c r="K126" s="8"/>
    </row>
    <row r="127" spans="6:13" ht="14.25" customHeight="1" x14ac:dyDescent="0.2">
      <c r="F127" s="6"/>
      <c r="G127" s="6"/>
      <c r="H127" s="7"/>
      <c r="I127" s="6"/>
      <c r="J127" s="8"/>
      <c r="K127" s="8"/>
    </row>
    <row r="128" spans="6:13" ht="14.25" customHeight="1" x14ac:dyDescent="0.2">
      <c r="F128" s="6"/>
      <c r="G128" s="6"/>
      <c r="H128" s="7"/>
      <c r="I128" s="6"/>
      <c r="J128" s="8"/>
      <c r="K128" s="8"/>
    </row>
    <row r="129" spans="6:11" ht="14.25" customHeight="1" x14ac:dyDescent="0.2">
      <c r="F129" s="6"/>
      <c r="G129" s="6"/>
      <c r="H129" s="7"/>
      <c r="I129" s="6"/>
      <c r="J129" s="8"/>
      <c r="K129" s="8"/>
    </row>
    <row r="130" spans="6:11" ht="14.25" customHeight="1" x14ac:dyDescent="0.2">
      <c r="F130" s="6"/>
      <c r="G130" s="6"/>
      <c r="H130" s="7"/>
      <c r="I130" s="6"/>
      <c r="J130" s="8"/>
      <c r="K130" s="8"/>
    </row>
    <row r="131" spans="6:11" ht="14.25" customHeight="1" x14ac:dyDescent="0.2">
      <c r="F131" s="6"/>
      <c r="G131" s="6"/>
      <c r="H131" s="7"/>
      <c r="I131" s="6"/>
      <c r="J131" s="8"/>
      <c r="K131" s="8"/>
    </row>
    <row r="132" spans="6:11" ht="14.25" customHeight="1" x14ac:dyDescent="0.2">
      <c r="F132" s="6"/>
      <c r="G132" s="6"/>
      <c r="H132" s="7"/>
      <c r="I132" s="6"/>
      <c r="J132" s="8"/>
      <c r="K132" s="8"/>
    </row>
    <row r="133" spans="6:11" ht="14.25" customHeight="1" x14ac:dyDescent="0.2">
      <c r="F133" s="6"/>
      <c r="G133" s="6"/>
      <c r="H133" s="7"/>
      <c r="I133" s="6"/>
      <c r="J133" s="8"/>
      <c r="K133" s="8"/>
    </row>
    <row r="134" spans="6:11" ht="14.25" customHeight="1" x14ac:dyDescent="0.2">
      <c r="F134" s="6"/>
      <c r="G134" s="6"/>
      <c r="H134" s="7"/>
      <c r="I134" s="6"/>
      <c r="J134" s="8"/>
      <c r="K134" s="8"/>
    </row>
    <row r="135" spans="6:11" ht="14.25" customHeight="1" x14ac:dyDescent="0.2">
      <c r="F135" s="6"/>
      <c r="G135" s="6"/>
      <c r="H135" s="7"/>
      <c r="I135" s="6"/>
      <c r="J135" s="8"/>
      <c r="K135" s="8"/>
    </row>
    <row r="136" spans="6:11" ht="14.25" customHeight="1" x14ac:dyDescent="0.2">
      <c r="F136" s="6"/>
      <c r="G136" s="6"/>
      <c r="H136" s="7"/>
      <c r="I136" s="6"/>
      <c r="J136" s="8"/>
      <c r="K136" s="8"/>
    </row>
    <row r="137" spans="6:11" ht="14.25" customHeight="1" x14ac:dyDescent="0.2">
      <c r="F137" s="6"/>
      <c r="G137" s="6"/>
      <c r="H137" s="7"/>
      <c r="I137" s="6"/>
      <c r="J137" s="8"/>
      <c r="K137" s="8"/>
    </row>
    <row r="138" spans="6:11" ht="14.25" customHeight="1" x14ac:dyDescent="0.2">
      <c r="F138" s="6"/>
      <c r="G138" s="6"/>
      <c r="H138" s="7"/>
      <c r="I138" s="6"/>
      <c r="J138" s="8"/>
      <c r="K138" s="8"/>
    </row>
    <row r="139" spans="6:11" ht="14.25" customHeight="1" x14ac:dyDescent="0.2">
      <c r="F139" s="6"/>
      <c r="G139" s="6"/>
      <c r="H139" s="7"/>
      <c r="I139" s="6"/>
      <c r="J139" s="8"/>
      <c r="K139" s="8"/>
    </row>
    <row r="140" spans="6:11" ht="14.25" customHeight="1" x14ac:dyDescent="0.2">
      <c r="F140" s="6"/>
      <c r="G140" s="6"/>
      <c r="H140" s="7"/>
      <c r="I140" s="6"/>
      <c r="J140" s="8"/>
      <c r="K140" s="8"/>
    </row>
    <row r="141" spans="6:11" ht="14.25" customHeight="1" x14ac:dyDescent="0.2">
      <c r="F141" s="6"/>
      <c r="G141" s="6"/>
      <c r="H141" s="7"/>
      <c r="I141" s="6"/>
      <c r="J141" s="8"/>
      <c r="K141" s="8"/>
    </row>
    <row r="142" spans="6:11" ht="14.25" customHeight="1" x14ac:dyDescent="0.2">
      <c r="F142" s="6"/>
      <c r="G142" s="6"/>
      <c r="H142" s="7"/>
      <c r="I142" s="6"/>
      <c r="J142" s="8"/>
      <c r="K142" s="8"/>
    </row>
    <row r="143" spans="6:11" ht="14.25" customHeight="1" x14ac:dyDescent="0.2">
      <c r="F143" s="6"/>
      <c r="G143" s="6"/>
      <c r="H143" s="7"/>
      <c r="I143" s="6"/>
      <c r="J143" s="8"/>
      <c r="K143" s="8"/>
    </row>
    <row r="144" spans="6:11" ht="14.25" customHeight="1" x14ac:dyDescent="0.2">
      <c r="F144" s="6"/>
      <c r="G144" s="6"/>
      <c r="H144" s="7"/>
      <c r="I144" s="6"/>
      <c r="J144" s="8"/>
      <c r="K144" s="8"/>
    </row>
    <row r="145" spans="6:11" ht="14.25" customHeight="1" x14ac:dyDescent="0.2">
      <c r="F145" s="6"/>
      <c r="G145" s="6"/>
      <c r="H145" s="7"/>
      <c r="I145" s="6"/>
      <c r="J145" s="8"/>
      <c r="K145" s="8"/>
    </row>
    <row r="146" spans="6:11" ht="14.25" customHeight="1" x14ac:dyDescent="0.2">
      <c r="F146" s="6"/>
      <c r="G146" s="6"/>
      <c r="H146" s="7"/>
      <c r="I146" s="6"/>
      <c r="J146" s="8"/>
      <c r="K146" s="8"/>
    </row>
    <row r="147" spans="6:11" ht="14.25" customHeight="1" x14ac:dyDescent="0.2">
      <c r="F147" s="6"/>
      <c r="G147" s="6"/>
      <c r="H147" s="7"/>
      <c r="I147" s="6"/>
      <c r="J147" s="8"/>
      <c r="K147" s="8"/>
    </row>
    <row r="148" spans="6:11" ht="14.25" customHeight="1" x14ac:dyDescent="0.2">
      <c r="F148" s="6"/>
      <c r="G148" s="6"/>
      <c r="H148" s="7"/>
      <c r="I148" s="6"/>
      <c r="J148" s="8"/>
      <c r="K148" s="8"/>
    </row>
    <row r="149" spans="6:11" ht="14.25" customHeight="1" x14ac:dyDescent="0.2">
      <c r="F149" s="6"/>
      <c r="G149" s="6"/>
      <c r="H149" s="7"/>
      <c r="I149" s="6"/>
      <c r="J149" s="8"/>
      <c r="K149" s="8"/>
    </row>
    <row r="150" spans="6:11" ht="14.25" customHeight="1" x14ac:dyDescent="0.2">
      <c r="F150" s="6"/>
      <c r="G150" s="6"/>
      <c r="H150" s="7"/>
      <c r="I150" s="6"/>
      <c r="J150" s="8"/>
      <c r="K150" s="8"/>
    </row>
    <row r="151" spans="6:11" ht="14.25" customHeight="1" x14ac:dyDescent="0.2">
      <c r="F151" s="6"/>
      <c r="G151" s="6"/>
      <c r="H151" s="7"/>
      <c r="I151" s="6"/>
      <c r="J151" s="8"/>
      <c r="K151" s="8"/>
    </row>
    <row r="152" spans="6:11" ht="14.25" customHeight="1" x14ac:dyDescent="0.2">
      <c r="F152" s="6"/>
      <c r="G152" s="6"/>
      <c r="H152" s="7"/>
      <c r="I152" s="6"/>
      <c r="J152" s="8"/>
      <c r="K152" s="8"/>
    </row>
    <row r="153" spans="6:11" ht="14.25" customHeight="1" x14ac:dyDescent="0.2">
      <c r="F153" s="6"/>
      <c r="G153" s="6"/>
      <c r="H153" s="7"/>
      <c r="I153" s="6"/>
      <c r="J153" s="8"/>
      <c r="K153" s="8"/>
    </row>
    <row r="154" spans="6:11" ht="14.25" customHeight="1" x14ac:dyDescent="0.2">
      <c r="F154" s="6"/>
      <c r="G154" s="6"/>
      <c r="H154" s="7"/>
      <c r="I154" s="6"/>
      <c r="J154" s="8"/>
      <c r="K154" s="8"/>
    </row>
    <row r="155" spans="6:11" ht="14.25" customHeight="1" x14ac:dyDescent="0.2">
      <c r="F155" s="6"/>
      <c r="G155" s="6"/>
      <c r="H155" s="7"/>
      <c r="I155" s="6"/>
      <c r="J155" s="8"/>
      <c r="K155" s="8"/>
    </row>
    <row r="156" spans="6:11" ht="14.25" customHeight="1" x14ac:dyDescent="0.2">
      <c r="F156" s="6"/>
      <c r="G156" s="6"/>
      <c r="H156" s="7"/>
      <c r="I156" s="6"/>
      <c r="J156" s="8"/>
      <c r="K156" s="8"/>
    </row>
    <row r="157" spans="6:11" ht="14.25" customHeight="1" x14ac:dyDescent="0.2">
      <c r="F157" s="6"/>
      <c r="G157" s="6"/>
      <c r="H157" s="7"/>
      <c r="I157" s="6"/>
      <c r="J157" s="8"/>
      <c r="K157" s="8"/>
    </row>
    <row r="158" spans="6:11" ht="14.25" customHeight="1" x14ac:dyDescent="0.2">
      <c r="F158" s="6"/>
      <c r="G158" s="6"/>
      <c r="H158" s="7"/>
      <c r="I158" s="6"/>
      <c r="J158" s="8"/>
      <c r="K158" s="8"/>
    </row>
    <row r="159" spans="6:11" ht="14.25" customHeight="1" x14ac:dyDescent="0.2">
      <c r="F159" s="6"/>
      <c r="G159" s="6"/>
      <c r="H159" s="7"/>
      <c r="I159" s="6"/>
      <c r="J159" s="8"/>
      <c r="K159" s="8"/>
    </row>
    <row r="160" spans="6:11" ht="14.25" customHeight="1" x14ac:dyDescent="0.2">
      <c r="F160" s="6"/>
      <c r="G160" s="6"/>
      <c r="H160" s="7"/>
      <c r="I160" s="6"/>
      <c r="J160" s="8"/>
      <c r="K160" s="8"/>
    </row>
    <row r="161" spans="6:11" ht="14.25" customHeight="1" x14ac:dyDescent="0.2">
      <c r="F161" s="6"/>
      <c r="G161" s="6"/>
      <c r="H161" s="7"/>
      <c r="I161" s="6"/>
      <c r="J161" s="8"/>
      <c r="K161" s="8"/>
    </row>
    <row r="162" spans="6:11" ht="14.25" customHeight="1" x14ac:dyDescent="0.2">
      <c r="F162" s="6"/>
      <c r="G162" s="6"/>
      <c r="H162" s="7"/>
      <c r="I162" s="6"/>
      <c r="J162" s="8"/>
      <c r="K162" s="8"/>
    </row>
    <row r="163" spans="6:11" ht="14.25" customHeight="1" x14ac:dyDescent="0.2">
      <c r="F163" s="6"/>
      <c r="G163" s="6"/>
      <c r="H163" s="7"/>
      <c r="I163" s="6"/>
      <c r="J163" s="8"/>
      <c r="K163" s="8"/>
    </row>
    <row r="164" spans="6:11" ht="14.25" customHeight="1" x14ac:dyDescent="0.2">
      <c r="F164" s="6"/>
      <c r="G164" s="6"/>
      <c r="H164" s="7"/>
      <c r="I164" s="6"/>
      <c r="J164" s="8"/>
      <c r="K164" s="8"/>
    </row>
    <row r="165" spans="6:11" ht="14.25" customHeight="1" x14ac:dyDescent="0.2">
      <c r="F165" s="6"/>
      <c r="G165" s="6"/>
      <c r="H165" s="7"/>
      <c r="I165" s="6"/>
      <c r="J165" s="8"/>
      <c r="K165" s="8"/>
    </row>
    <row r="166" spans="6:11" ht="14.25" customHeight="1" x14ac:dyDescent="0.2">
      <c r="F166" s="6"/>
      <c r="G166" s="6"/>
      <c r="H166" s="7"/>
      <c r="I166" s="6"/>
      <c r="J166" s="8"/>
      <c r="K166" s="8"/>
    </row>
    <row r="167" spans="6:11" ht="14.25" customHeight="1" x14ac:dyDescent="0.2">
      <c r="F167" s="6"/>
      <c r="G167" s="6"/>
      <c r="H167" s="7"/>
      <c r="I167" s="6"/>
      <c r="J167" s="8"/>
      <c r="K167" s="8"/>
    </row>
    <row r="168" spans="6:11" ht="14.25" customHeight="1" x14ac:dyDescent="0.2">
      <c r="F168" s="6"/>
      <c r="G168" s="6"/>
      <c r="H168" s="7"/>
      <c r="I168" s="6"/>
      <c r="J168" s="8"/>
      <c r="K168" s="8"/>
    </row>
    <row r="169" spans="6:11" ht="14.25" customHeight="1" x14ac:dyDescent="0.2">
      <c r="F169" s="6"/>
      <c r="G169" s="6"/>
      <c r="H169" s="7"/>
      <c r="I169" s="6"/>
      <c r="J169" s="8"/>
      <c r="K169" s="8"/>
    </row>
    <row r="170" spans="6:11" ht="14.25" customHeight="1" x14ac:dyDescent="0.2">
      <c r="F170" s="6"/>
      <c r="G170" s="6"/>
      <c r="H170" s="7"/>
      <c r="I170" s="6"/>
      <c r="J170" s="8"/>
      <c r="K170" s="8"/>
    </row>
    <row r="171" spans="6:11" ht="14.25" customHeight="1" x14ac:dyDescent="0.2">
      <c r="F171" s="6"/>
      <c r="G171" s="6"/>
      <c r="H171" s="7"/>
      <c r="I171" s="6"/>
      <c r="J171" s="8"/>
      <c r="K171" s="8"/>
    </row>
    <row r="172" spans="6:11" ht="14.25" customHeight="1" x14ac:dyDescent="0.2">
      <c r="F172" s="6"/>
      <c r="G172" s="6"/>
      <c r="H172" s="7"/>
      <c r="I172" s="6"/>
      <c r="J172" s="8"/>
      <c r="K172" s="8"/>
    </row>
    <row r="173" spans="6:11" ht="14.25" customHeight="1" x14ac:dyDescent="0.2">
      <c r="F173" s="6"/>
      <c r="G173" s="6"/>
      <c r="H173" s="7"/>
      <c r="I173" s="6"/>
      <c r="J173" s="8"/>
      <c r="K173" s="8"/>
    </row>
    <row r="174" spans="6:11" ht="14.25" customHeight="1" x14ac:dyDescent="0.2">
      <c r="F174" s="6"/>
      <c r="G174" s="6"/>
      <c r="H174" s="7"/>
      <c r="I174" s="6"/>
      <c r="J174" s="8"/>
      <c r="K174" s="8"/>
    </row>
    <row r="175" spans="6:11" ht="14.25" customHeight="1" x14ac:dyDescent="0.2">
      <c r="F175" s="6"/>
      <c r="G175" s="6"/>
      <c r="H175" s="7"/>
      <c r="I175" s="6"/>
      <c r="J175" s="8"/>
      <c r="K175" s="8"/>
    </row>
    <row r="176" spans="6:11" ht="14.25" customHeight="1" x14ac:dyDescent="0.2">
      <c r="F176" s="6"/>
      <c r="G176" s="6"/>
      <c r="H176" s="7"/>
      <c r="I176" s="6"/>
      <c r="J176" s="8"/>
      <c r="K176" s="8"/>
    </row>
    <row r="177" spans="6:11" ht="14.25" customHeight="1" x14ac:dyDescent="0.2">
      <c r="F177" s="6"/>
      <c r="G177" s="6"/>
      <c r="H177" s="7"/>
      <c r="I177" s="6"/>
      <c r="J177" s="8"/>
      <c r="K177" s="8"/>
    </row>
    <row r="178" spans="6:11" ht="14.25" customHeight="1" x14ac:dyDescent="0.2">
      <c r="F178" s="6"/>
      <c r="G178" s="6"/>
      <c r="H178" s="7"/>
      <c r="I178" s="6"/>
      <c r="J178" s="8"/>
      <c r="K178" s="8"/>
    </row>
    <row r="179" spans="6:11" ht="14.25" customHeight="1" x14ac:dyDescent="0.2">
      <c r="F179" s="6"/>
      <c r="G179" s="6"/>
      <c r="H179" s="7"/>
      <c r="I179" s="6"/>
      <c r="J179" s="8"/>
      <c r="K179" s="8"/>
    </row>
    <row r="180" spans="6:11" ht="14.25" customHeight="1" x14ac:dyDescent="0.2">
      <c r="F180" s="6"/>
      <c r="G180" s="6"/>
      <c r="H180" s="7"/>
      <c r="I180" s="6"/>
      <c r="J180" s="8"/>
      <c r="K180" s="8"/>
    </row>
    <row r="181" spans="6:11" ht="14.25" customHeight="1" x14ac:dyDescent="0.2">
      <c r="F181" s="6"/>
      <c r="G181" s="6"/>
      <c r="H181" s="7"/>
      <c r="I181" s="6"/>
      <c r="J181" s="8"/>
      <c r="K181" s="8"/>
    </row>
    <row r="182" spans="6:11" ht="14.25" customHeight="1" x14ac:dyDescent="0.2">
      <c r="F182" s="6"/>
      <c r="G182" s="6"/>
      <c r="H182" s="7"/>
      <c r="I182" s="6"/>
      <c r="J182" s="8"/>
      <c r="K182" s="8"/>
    </row>
    <row r="183" spans="6:11" ht="14.25" customHeight="1" x14ac:dyDescent="0.2">
      <c r="F183" s="6"/>
      <c r="G183" s="6"/>
      <c r="H183" s="7"/>
      <c r="I183" s="6"/>
      <c r="J183" s="8"/>
      <c r="K183" s="8"/>
    </row>
    <row r="184" spans="6:11" ht="14.25" customHeight="1" x14ac:dyDescent="0.2">
      <c r="F184" s="6"/>
      <c r="G184" s="6"/>
      <c r="H184" s="7"/>
      <c r="I184" s="6"/>
      <c r="J184" s="8"/>
      <c r="K184" s="8"/>
    </row>
    <row r="185" spans="6:11" ht="14.25" customHeight="1" x14ac:dyDescent="0.2">
      <c r="F185" s="6"/>
      <c r="G185" s="6"/>
      <c r="H185" s="7"/>
      <c r="I185" s="6"/>
      <c r="J185" s="8"/>
      <c r="K185" s="8"/>
    </row>
    <row r="186" spans="6:11" ht="14.25" customHeight="1" x14ac:dyDescent="0.2">
      <c r="F186" s="6"/>
      <c r="G186" s="6"/>
      <c r="H186" s="7"/>
      <c r="I186" s="6"/>
      <c r="J186" s="8"/>
      <c r="K186" s="8"/>
    </row>
    <row r="187" spans="6:11" ht="14.25" customHeight="1" x14ac:dyDescent="0.2">
      <c r="F187" s="6"/>
      <c r="G187" s="6"/>
      <c r="H187" s="7"/>
      <c r="I187" s="6"/>
      <c r="J187" s="8"/>
      <c r="K187" s="8"/>
    </row>
    <row r="188" spans="6:11" ht="14.25" customHeight="1" x14ac:dyDescent="0.2">
      <c r="F188" s="6"/>
      <c r="G188" s="6"/>
      <c r="H188" s="7"/>
      <c r="I188" s="6"/>
      <c r="J188" s="8"/>
      <c r="K188" s="8"/>
    </row>
    <row r="189" spans="6:11" ht="14.25" customHeight="1" x14ac:dyDescent="0.2">
      <c r="F189" s="6"/>
      <c r="G189" s="6"/>
      <c r="H189" s="7"/>
      <c r="I189" s="6"/>
      <c r="J189" s="8"/>
      <c r="K189" s="8"/>
    </row>
    <row r="190" spans="6:11" ht="14.25" customHeight="1" x14ac:dyDescent="0.2">
      <c r="F190" s="6"/>
      <c r="G190" s="6"/>
      <c r="H190" s="7"/>
      <c r="I190" s="6"/>
      <c r="J190" s="8"/>
      <c r="K190" s="8"/>
    </row>
    <row r="191" spans="6:11" ht="14.25" customHeight="1" x14ac:dyDescent="0.2">
      <c r="F191" s="6"/>
      <c r="G191" s="6"/>
      <c r="H191" s="7"/>
      <c r="I191" s="6"/>
      <c r="J191" s="8"/>
      <c r="K191" s="8"/>
    </row>
    <row r="192" spans="6:11" ht="14.25" customHeight="1" x14ac:dyDescent="0.2">
      <c r="F192" s="6"/>
      <c r="G192" s="6"/>
      <c r="H192" s="7"/>
      <c r="I192" s="6"/>
      <c r="J192" s="8"/>
      <c r="K192" s="8"/>
    </row>
    <row r="193" spans="6:11" ht="14.25" customHeight="1" x14ac:dyDescent="0.2">
      <c r="F193" s="6"/>
      <c r="G193" s="6"/>
      <c r="H193" s="7"/>
      <c r="I193" s="6"/>
      <c r="J193" s="8"/>
      <c r="K193" s="8"/>
    </row>
    <row r="194" spans="6:11" ht="14.25" customHeight="1" x14ac:dyDescent="0.2">
      <c r="F194" s="6"/>
      <c r="G194" s="6"/>
      <c r="H194" s="7"/>
      <c r="I194" s="6"/>
      <c r="J194" s="8"/>
      <c r="K194" s="8"/>
    </row>
    <row r="195" spans="6:11" ht="14.25" customHeight="1" x14ac:dyDescent="0.2">
      <c r="F195" s="6"/>
      <c r="G195" s="6"/>
      <c r="H195" s="7"/>
      <c r="I195" s="6"/>
      <c r="J195" s="8"/>
      <c r="K195" s="8"/>
    </row>
    <row r="196" spans="6:11" ht="14.25" customHeight="1" x14ac:dyDescent="0.2">
      <c r="F196" s="6"/>
      <c r="G196" s="6"/>
      <c r="H196" s="7"/>
      <c r="I196" s="6"/>
      <c r="J196" s="8"/>
      <c r="K196" s="8"/>
    </row>
    <row r="197" spans="6:11" ht="14.25" customHeight="1" x14ac:dyDescent="0.2">
      <c r="F197" s="6"/>
      <c r="G197" s="6"/>
      <c r="H197" s="7"/>
      <c r="I197" s="6"/>
      <c r="J197" s="8"/>
      <c r="K197" s="8"/>
    </row>
    <row r="198" spans="6:11" ht="14.25" customHeight="1" x14ac:dyDescent="0.2">
      <c r="F198" s="6"/>
      <c r="G198" s="6"/>
      <c r="H198" s="7"/>
      <c r="I198" s="6"/>
      <c r="J198" s="8"/>
      <c r="K198" s="8"/>
    </row>
    <row r="199" spans="6:11" ht="14.25" customHeight="1" x14ac:dyDescent="0.2">
      <c r="F199" s="6"/>
      <c r="G199" s="6"/>
      <c r="H199" s="7"/>
      <c r="I199" s="6"/>
      <c r="J199" s="8"/>
      <c r="K199" s="8"/>
    </row>
    <row r="200" spans="6:11" ht="14.25" customHeight="1" x14ac:dyDescent="0.2">
      <c r="F200" s="6"/>
      <c r="G200" s="6"/>
      <c r="H200" s="7"/>
      <c r="I200" s="6"/>
      <c r="J200" s="8"/>
      <c r="K200" s="8"/>
    </row>
    <row r="201" spans="6:11" ht="14.25" customHeight="1" x14ac:dyDescent="0.2">
      <c r="F201" s="6"/>
      <c r="G201" s="6"/>
      <c r="H201" s="7"/>
      <c r="I201" s="6"/>
      <c r="J201" s="8"/>
      <c r="K201" s="8"/>
    </row>
    <row r="202" spans="6:11" ht="14.25" customHeight="1" x14ac:dyDescent="0.2">
      <c r="F202" s="6"/>
      <c r="G202" s="6"/>
      <c r="H202" s="7"/>
      <c r="I202" s="6"/>
      <c r="J202" s="8"/>
      <c r="K202" s="8"/>
    </row>
    <row r="203" spans="6:11" ht="14.25" customHeight="1" x14ac:dyDescent="0.2">
      <c r="F203" s="6"/>
      <c r="G203" s="6"/>
      <c r="H203" s="7"/>
      <c r="I203" s="6"/>
      <c r="J203" s="8"/>
      <c r="K203" s="8"/>
    </row>
    <row r="204" spans="6:11" ht="14.25" customHeight="1" x14ac:dyDescent="0.2">
      <c r="F204" s="6"/>
      <c r="G204" s="6"/>
      <c r="H204" s="7"/>
      <c r="I204" s="6"/>
      <c r="J204" s="8"/>
      <c r="K204" s="8"/>
    </row>
    <row r="205" spans="6:11" ht="14.25" customHeight="1" x14ac:dyDescent="0.2">
      <c r="F205" s="6"/>
      <c r="G205" s="6"/>
      <c r="H205" s="7"/>
      <c r="I205" s="6"/>
      <c r="J205" s="8"/>
      <c r="K205" s="8"/>
    </row>
    <row r="206" spans="6:11" ht="14.25" customHeight="1" x14ac:dyDescent="0.2">
      <c r="F206" s="6"/>
      <c r="G206" s="6"/>
      <c r="H206" s="7"/>
      <c r="I206" s="6"/>
      <c r="J206" s="8"/>
      <c r="K206" s="8"/>
    </row>
    <row r="207" spans="6:11" ht="14.25" customHeight="1" x14ac:dyDescent="0.2">
      <c r="F207" s="6"/>
      <c r="G207" s="6"/>
      <c r="H207" s="7"/>
      <c r="I207" s="6"/>
      <c r="J207" s="8"/>
      <c r="K207" s="8"/>
    </row>
    <row r="208" spans="6:11" ht="14.25" customHeight="1" x14ac:dyDescent="0.2">
      <c r="F208" s="6"/>
      <c r="G208" s="6"/>
      <c r="H208" s="7"/>
      <c r="I208" s="6"/>
      <c r="J208" s="8"/>
      <c r="K208" s="8"/>
    </row>
    <row r="209" spans="6:11" ht="14.25" customHeight="1" x14ac:dyDescent="0.2">
      <c r="F209" s="6"/>
      <c r="G209" s="6"/>
      <c r="H209" s="7"/>
      <c r="I209" s="6"/>
      <c r="J209" s="8"/>
      <c r="K209" s="8"/>
    </row>
    <row r="210" spans="6:11" ht="14.25" customHeight="1" x14ac:dyDescent="0.2">
      <c r="F210" s="6"/>
      <c r="G210" s="6"/>
      <c r="H210" s="7"/>
      <c r="I210" s="6"/>
      <c r="J210" s="8"/>
      <c r="K210" s="8"/>
    </row>
    <row r="211" spans="6:11" ht="14.25" customHeight="1" x14ac:dyDescent="0.2">
      <c r="F211" s="6"/>
      <c r="G211" s="6"/>
      <c r="H211" s="7"/>
      <c r="I211" s="6"/>
      <c r="J211" s="8"/>
      <c r="K211" s="8"/>
    </row>
    <row r="212" spans="6:11" ht="14.25" customHeight="1" x14ac:dyDescent="0.2">
      <c r="F212" s="6"/>
      <c r="G212" s="6"/>
      <c r="H212" s="7"/>
      <c r="I212" s="6"/>
      <c r="J212" s="8"/>
      <c r="K212" s="8"/>
    </row>
    <row r="213" spans="6:11" ht="14.25" customHeight="1" x14ac:dyDescent="0.2">
      <c r="F213" s="6"/>
      <c r="G213" s="6"/>
      <c r="H213" s="7"/>
      <c r="I213" s="6"/>
      <c r="J213" s="8"/>
      <c r="K213" s="8"/>
    </row>
    <row r="214" spans="6:11" ht="14.25" customHeight="1" x14ac:dyDescent="0.2">
      <c r="F214" s="6"/>
      <c r="G214" s="6"/>
      <c r="H214" s="7"/>
      <c r="I214" s="6"/>
      <c r="J214" s="8"/>
      <c r="K214" s="8"/>
    </row>
    <row r="215" spans="6:11" ht="14.25" customHeight="1" x14ac:dyDescent="0.2">
      <c r="F215" s="6"/>
      <c r="G215" s="6"/>
      <c r="H215" s="7"/>
      <c r="I215" s="6"/>
      <c r="J215" s="8"/>
      <c r="K215" s="8"/>
    </row>
    <row r="216" spans="6:11" ht="14.25" customHeight="1" x14ac:dyDescent="0.2">
      <c r="F216" s="6"/>
      <c r="G216" s="6"/>
      <c r="H216" s="7"/>
      <c r="I216" s="6"/>
      <c r="J216" s="8"/>
      <c r="K216" s="8"/>
    </row>
    <row r="217" spans="6:11" ht="14.25" customHeight="1" x14ac:dyDescent="0.2">
      <c r="F217" s="6"/>
      <c r="G217" s="6"/>
      <c r="H217" s="7"/>
      <c r="I217" s="6"/>
      <c r="J217" s="8"/>
      <c r="K217" s="8"/>
    </row>
    <row r="218" spans="6:11" ht="14.25" customHeight="1" x14ac:dyDescent="0.2">
      <c r="F218" s="6"/>
      <c r="G218" s="6"/>
      <c r="H218" s="7"/>
      <c r="I218" s="6"/>
      <c r="J218" s="8"/>
      <c r="K218" s="8"/>
    </row>
    <row r="219" spans="6:11" ht="14.25" customHeight="1" x14ac:dyDescent="0.2">
      <c r="F219" s="6"/>
      <c r="G219" s="6"/>
      <c r="H219" s="7"/>
      <c r="I219" s="6"/>
      <c r="J219" s="8"/>
      <c r="K219" s="8"/>
    </row>
    <row r="220" spans="6:11" ht="14.25" customHeight="1" x14ac:dyDescent="0.2">
      <c r="F220" s="6"/>
      <c r="G220" s="6"/>
      <c r="H220" s="7"/>
      <c r="I220" s="6"/>
      <c r="J220" s="8"/>
      <c r="K220" s="8"/>
    </row>
    <row r="221" spans="6:11" ht="14.25" customHeight="1" x14ac:dyDescent="0.2">
      <c r="F221" s="6"/>
      <c r="G221" s="6"/>
      <c r="H221" s="7"/>
      <c r="I221" s="6"/>
      <c r="J221" s="8"/>
      <c r="K221" s="8"/>
    </row>
    <row r="222" spans="6:11" ht="14.25" customHeight="1" x14ac:dyDescent="0.2">
      <c r="F222" s="6"/>
      <c r="G222" s="6"/>
      <c r="H222" s="7"/>
      <c r="I222" s="6"/>
      <c r="J222" s="8"/>
      <c r="K222" s="8"/>
    </row>
    <row r="223" spans="6:11" ht="14.25" customHeight="1" x14ac:dyDescent="0.2">
      <c r="F223" s="6"/>
      <c r="G223" s="6"/>
      <c r="H223" s="7"/>
      <c r="I223" s="6"/>
      <c r="J223" s="8"/>
      <c r="K223" s="8"/>
    </row>
    <row r="224" spans="6:11" ht="14.25" customHeight="1" x14ac:dyDescent="0.2">
      <c r="F224" s="6"/>
      <c r="G224" s="6"/>
      <c r="H224" s="7"/>
      <c r="I224" s="6"/>
      <c r="J224" s="8"/>
      <c r="K224" s="8"/>
    </row>
    <row r="225" spans="6:11" ht="14.25" customHeight="1" x14ac:dyDescent="0.2">
      <c r="F225" s="6"/>
      <c r="G225" s="6"/>
      <c r="H225" s="7"/>
      <c r="I225" s="6"/>
      <c r="J225" s="8"/>
      <c r="K225" s="8"/>
    </row>
    <row r="226" spans="6:11" ht="14.25" customHeight="1" x14ac:dyDescent="0.2">
      <c r="F226" s="6"/>
      <c r="G226" s="6"/>
      <c r="H226" s="7"/>
      <c r="I226" s="6"/>
      <c r="J226" s="8"/>
      <c r="K226" s="8"/>
    </row>
    <row r="227" spans="6:11" ht="14.25" customHeight="1" x14ac:dyDescent="0.2">
      <c r="F227" s="6"/>
      <c r="G227" s="6"/>
      <c r="H227" s="7"/>
      <c r="I227" s="6"/>
      <c r="J227" s="8"/>
      <c r="K227" s="8"/>
    </row>
    <row r="228" spans="6:11" ht="14.25" customHeight="1" x14ac:dyDescent="0.2">
      <c r="F228" s="6"/>
      <c r="G228" s="6"/>
      <c r="H228" s="7"/>
      <c r="I228" s="6"/>
      <c r="J228" s="8"/>
      <c r="K228" s="8"/>
    </row>
    <row r="229" spans="6:11" ht="14.25" customHeight="1" x14ac:dyDescent="0.2">
      <c r="F229" s="6"/>
      <c r="G229" s="6"/>
      <c r="H229" s="7"/>
      <c r="I229" s="6"/>
      <c r="J229" s="8"/>
      <c r="K229" s="8"/>
    </row>
    <row r="230" spans="6:11" ht="14.25" customHeight="1" x14ac:dyDescent="0.2">
      <c r="F230" s="6"/>
      <c r="G230" s="6"/>
      <c r="H230" s="7"/>
      <c r="I230" s="6"/>
      <c r="J230" s="8"/>
      <c r="K230" s="8"/>
    </row>
    <row r="231" spans="6:11" ht="14.25" customHeight="1" x14ac:dyDescent="0.2">
      <c r="F231" s="6"/>
      <c r="G231" s="6"/>
      <c r="H231" s="7"/>
      <c r="I231" s="6"/>
      <c r="J231" s="8"/>
      <c r="K231" s="8"/>
    </row>
    <row r="232" spans="6:11" ht="14.25" customHeight="1" x14ac:dyDescent="0.2">
      <c r="F232" s="6"/>
      <c r="G232" s="6"/>
      <c r="H232" s="7"/>
      <c r="I232" s="6"/>
      <c r="J232" s="8"/>
      <c r="K232" s="8"/>
    </row>
    <row r="233" spans="6:11" ht="14.25" customHeight="1" x14ac:dyDescent="0.2">
      <c r="F233" s="6"/>
      <c r="G233" s="6"/>
      <c r="H233" s="7"/>
      <c r="I233" s="6"/>
      <c r="J233" s="8"/>
      <c r="K233" s="8"/>
    </row>
    <row r="234" spans="6:11" ht="14.25" customHeight="1" x14ac:dyDescent="0.2">
      <c r="F234" s="6"/>
      <c r="G234" s="6"/>
      <c r="H234" s="7"/>
      <c r="I234" s="6"/>
      <c r="J234" s="8"/>
      <c r="K234" s="8"/>
    </row>
    <row r="235" spans="6:11" ht="14.25" customHeight="1" x14ac:dyDescent="0.2">
      <c r="F235" s="6"/>
      <c r="G235" s="6"/>
      <c r="H235" s="7"/>
      <c r="I235" s="6"/>
      <c r="J235" s="8"/>
      <c r="K235" s="8"/>
    </row>
    <row r="236" spans="6:11" ht="14.25" customHeight="1" x14ac:dyDescent="0.2">
      <c r="F236" s="6"/>
      <c r="G236" s="6"/>
      <c r="H236" s="7"/>
      <c r="I236" s="6"/>
      <c r="J236" s="8"/>
      <c r="K236" s="8"/>
    </row>
    <row r="237" spans="6:11" ht="14.25" customHeight="1" x14ac:dyDescent="0.2">
      <c r="F237" s="6"/>
      <c r="G237" s="6"/>
      <c r="H237" s="7"/>
      <c r="I237" s="6"/>
      <c r="J237" s="8"/>
      <c r="K237" s="8"/>
    </row>
    <row r="238" spans="6:11" ht="14.25" customHeight="1" x14ac:dyDescent="0.2">
      <c r="F238" s="6"/>
      <c r="G238" s="6"/>
      <c r="H238" s="7"/>
      <c r="I238" s="6"/>
      <c r="J238" s="8"/>
      <c r="K238" s="8"/>
    </row>
    <row r="239" spans="6:11" ht="14.25" customHeight="1" x14ac:dyDescent="0.2">
      <c r="F239" s="6"/>
      <c r="G239" s="6"/>
      <c r="H239" s="7"/>
      <c r="I239" s="6"/>
      <c r="J239" s="8"/>
      <c r="K239" s="8"/>
    </row>
    <row r="240" spans="6:11" ht="14.25" customHeight="1" x14ac:dyDescent="0.2">
      <c r="F240" s="6"/>
      <c r="G240" s="6"/>
      <c r="H240" s="7"/>
      <c r="I240" s="6"/>
      <c r="J240" s="8"/>
      <c r="K240" s="8"/>
    </row>
    <row r="241" spans="6:11" ht="14.25" customHeight="1" x14ac:dyDescent="0.2">
      <c r="F241" s="6"/>
      <c r="G241" s="6"/>
      <c r="H241" s="7"/>
      <c r="I241" s="6"/>
      <c r="J241" s="8"/>
      <c r="K241" s="8"/>
    </row>
    <row r="242" spans="6:11" ht="14.25" customHeight="1" x14ac:dyDescent="0.2">
      <c r="F242" s="6"/>
      <c r="G242" s="6"/>
      <c r="H242" s="7"/>
      <c r="I242" s="6"/>
      <c r="J242" s="8"/>
      <c r="K242" s="8"/>
    </row>
    <row r="243" spans="6:11" ht="14.25" customHeight="1" x14ac:dyDescent="0.2">
      <c r="F243" s="6"/>
      <c r="G243" s="6"/>
      <c r="H243" s="7"/>
      <c r="I243" s="6"/>
      <c r="J243" s="8"/>
      <c r="K243" s="8"/>
    </row>
    <row r="244" spans="6:11" ht="14.25" customHeight="1" x14ac:dyDescent="0.2">
      <c r="F244" s="6"/>
      <c r="G244" s="6"/>
      <c r="H244" s="7"/>
      <c r="I244" s="6"/>
      <c r="J244" s="8"/>
      <c r="K244" s="8"/>
    </row>
    <row r="245" spans="6:11" ht="14.25" customHeight="1" x14ac:dyDescent="0.2">
      <c r="F245" s="6"/>
      <c r="G245" s="6"/>
      <c r="H245" s="7"/>
      <c r="I245" s="6"/>
      <c r="J245" s="8"/>
      <c r="K245" s="8"/>
    </row>
    <row r="246" spans="6:11" ht="14.25" customHeight="1" x14ac:dyDescent="0.2">
      <c r="F246" s="6"/>
      <c r="G246" s="6"/>
      <c r="H246" s="7"/>
      <c r="I246" s="6"/>
      <c r="J246" s="8"/>
      <c r="K246" s="8"/>
    </row>
    <row r="247" spans="6:11" ht="14.25" customHeight="1" x14ac:dyDescent="0.2">
      <c r="F247" s="6"/>
      <c r="G247" s="6"/>
      <c r="H247" s="7"/>
      <c r="I247" s="6"/>
      <c r="J247" s="8"/>
      <c r="K247" s="8"/>
    </row>
    <row r="248" spans="6:11" ht="14.25" customHeight="1" x14ac:dyDescent="0.2">
      <c r="F248" s="6"/>
      <c r="G248" s="6"/>
      <c r="H248" s="7"/>
      <c r="I248" s="6"/>
      <c r="J248" s="8"/>
      <c r="K248" s="8"/>
    </row>
    <row r="249" spans="6:11" ht="14.25" customHeight="1" x14ac:dyDescent="0.2">
      <c r="F249" s="6"/>
      <c r="G249" s="6"/>
      <c r="H249" s="7"/>
      <c r="I249" s="6"/>
      <c r="J249" s="8"/>
      <c r="K249" s="8"/>
    </row>
    <row r="250" spans="6:11" ht="14.25" customHeight="1" x14ac:dyDescent="0.2">
      <c r="F250" s="6"/>
      <c r="G250" s="6"/>
      <c r="H250" s="7"/>
      <c r="I250" s="6"/>
      <c r="J250" s="8"/>
      <c r="K250" s="8"/>
    </row>
    <row r="251" spans="6:11" ht="14.25" customHeight="1" x14ac:dyDescent="0.2">
      <c r="F251" s="6"/>
      <c r="G251" s="6"/>
      <c r="H251" s="7"/>
      <c r="I251" s="6"/>
      <c r="J251" s="8"/>
      <c r="K251" s="8"/>
    </row>
    <row r="252" spans="6:11" ht="14.25" customHeight="1" x14ac:dyDescent="0.2">
      <c r="F252" s="6"/>
      <c r="G252" s="6"/>
      <c r="H252" s="7"/>
      <c r="I252" s="6"/>
      <c r="J252" s="8"/>
      <c r="K252" s="8"/>
    </row>
    <row r="253" spans="6:11" ht="14.25" customHeight="1" x14ac:dyDescent="0.2">
      <c r="F253" s="6"/>
      <c r="G253" s="6"/>
      <c r="H253" s="7"/>
      <c r="I253" s="6"/>
      <c r="J253" s="8"/>
      <c r="K253" s="8"/>
    </row>
    <row r="254" spans="6:11" ht="14.25" customHeight="1" x14ac:dyDescent="0.2">
      <c r="F254" s="6"/>
      <c r="G254" s="6"/>
      <c r="H254" s="7"/>
      <c r="I254" s="6"/>
      <c r="J254" s="8"/>
      <c r="K254" s="8"/>
    </row>
    <row r="255" spans="6:11" ht="14.25" customHeight="1" x14ac:dyDescent="0.2">
      <c r="F255" s="6"/>
      <c r="G255" s="6"/>
      <c r="H255" s="7"/>
      <c r="I255" s="6"/>
      <c r="J255" s="8"/>
      <c r="K255" s="8"/>
    </row>
    <row r="256" spans="6:11" ht="14.25" customHeight="1" x14ac:dyDescent="0.2">
      <c r="F256" s="6"/>
      <c r="G256" s="6"/>
      <c r="H256" s="7"/>
      <c r="I256" s="6"/>
      <c r="J256" s="8"/>
      <c r="K256" s="8"/>
    </row>
    <row r="257" spans="6:11" ht="14.25" customHeight="1" x14ac:dyDescent="0.2">
      <c r="F257" s="6"/>
      <c r="G257" s="6"/>
      <c r="H257" s="7"/>
      <c r="I257" s="6"/>
      <c r="J257" s="8"/>
      <c r="K257" s="8"/>
    </row>
    <row r="258" spans="6:11" ht="14.25" customHeight="1" x14ac:dyDescent="0.2">
      <c r="F258" s="6"/>
      <c r="G258" s="6"/>
      <c r="H258" s="7"/>
      <c r="I258" s="6"/>
      <c r="J258" s="8"/>
      <c r="K258" s="8"/>
    </row>
    <row r="259" spans="6:11" ht="14.25" customHeight="1" x14ac:dyDescent="0.2">
      <c r="F259" s="6"/>
      <c r="G259" s="6"/>
      <c r="H259" s="7"/>
      <c r="I259" s="6"/>
      <c r="J259" s="8"/>
      <c r="K259" s="8"/>
    </row>
    <row r="260" spans="6:11" ht="14.25" customHeight="1" x14ac:dyDescent="0.2">
      <c r="F260" s="6"/>
      <c r="G260" s="6"/>
      <c r="H260" s="7"/>
      <c r="I260" s="6"/>
      <c r="J260" s="8"/>
      <c r="K260" s="8"/>
    </row>
    <row r="261" spans="6:11" ht="14.25" customHeight="1" x14ac:dyDescent="0.2">
      <c r="F261" s="6"/>
      <c r="G261" s="6"/>
      <c r="H261" s="7"/>
      <c r="I261" s="6"/>
      <c r="J261" s="8"/>
      <c r="K261" s="8"/>
    </row>
    <row r="262" spans="6:11" ht="14.25" customHeight="1" x14ac:dyDescent="0.2">
      <c r="F262" s="6"/>
      <c r="G262" s="6"/>
      <c r="H262" s="7"/>
      <c r="I262" s="6"/>
      <c r="J262" s="8"/>
      <c r="K262" s="8"/>
    </row>
    <row r="263" spans="6:11" ht="14.25" customHeight="1" x14ac:dyDescent="0.2">
      <c r="F263" s="6"/>
      <c r="G263" s="6"/>
      <c r="H263" s="7"/>
      <c r="I263" s="6"/>
      <c r="J263" s="8"/>
      <c r="K263" s="8"/>
    </row>
    <row r="264" spans="6:11" ht="14.25" customHeight="1" x14ac:dyDescent="0.2">
      <c r="F264" s="6"/>
      <c r="G264" s="6"/>
      <c r="H264" s="7"/>
      <c r="I264" s="6"/>
      <c r="J264" s="8"/>
      <c r="K264" s="8"/>
    </row>
    <row r="265" spans="6:11" ht="14.25" customHeight="1" x14ac:dyDescent="0.2">
      <c r="F265" s="6"/>
      <c r="G265" s="6"/>
      <c r="H265" s="7"/>
      <c r="I265" s="6"/>
      <c r="J265" s="8"/>
      <c r="K265" s="8"/>
    </row>
    <row r="266" spans="6:11" ht="14.25" customHeight="1" x14ac:dyDescent="0.2">
      <c r="F266" s="6"/>
      <c r="G266" s="6"/>
      <c r="H266" s="7"/>
      <c r="I266" s="6"/>
      <c r="J266" s="8"/>
      <c r="K266" s="8"/>
    </row>
    <row r="267" spans="6:11" ht="14.25" customHeight="1" x14ac:dyDescent="0.2">
      <c r="F267" s="6"/>
      <c r="G267" s="6"/>
      <c r="H267" s="7"/>
      <c r="I267" s="6"/>
      <c r="J267" s="8"/>
      <c r="K267" s="8"/>
    </row>
    <row r="268" spans="6:11" ht="14.25" customHeight="1" x14ac:dyDescent="0.2">
      <c r="F268" s="6"/>
      <c r="G268" s="6"/>
      <c r="H268" s="7"/>
      <c r="I268" s="6"/>
      <c r="J268" s="8"/>
      <c r="K268" s="8"/>
    </row>
    <row r="269" spans="6:11" ht="14.25" customHeight="1" x14ac:dyDescent="0.2">
      <c r="F269" s="6"/>
      <c r="G269" s="6"/>
      <c r="H269" s="7"/>
      <c r="I269" s="6"/>
      <c r="J269" s="8"/>
      <c r="K269" s="8"/>
    </row>
    <row r="270" spans="6:11" ht="14.25" customHeight="1" x14ac:dyDescent="0.2">
      <c r="F270" s="6"/>
      <c r="G270" s="6"/>
      <c r="H270" s="7"/>
      <c r="I270" s="6"/>
      <c r="J270" s="8"/>
      <c r="K270" s="8"/>
    </row>
    <row r="271" spans="6:11" ht="14.25" customHeight="1" x14ac:dyDescent="0.2">
      <c r="F271" s="6"/>
      <c r="G271" s="6"/>
      <c r="H271" s="7"/>
      <c r="I271" s="6"/>
      <c r="J271" s="8"/>
      <c r="K271" s="8"/>
    </row>
    <row r="272" spans="6:11" ht="14.25" customHeight="1" x14ac:dyDescent="0.2">
      <c r="F272" s="6"/>
      <c r="G272" s="6"/>
      <c r="H272" s="7"/>
      <c r="I272" s="6"/>
      <c r="J272" s="8"/>
      <c r="K272" s="8"/>
    </row>
    <row r="273" spans="6:11" ht="14.25" customHeight="1" x14ac:dyDescent="0.2">
      <c r="F273" s="6"/>
      <c r="G273" s="6"/>
      <c r="H273" s="7"/>
      <c r="I273" s="6"/>
      <c r="J273" s="8"/>
      <c r="K273" s="8"/>
    </row>
    <row r="274" spans="6:11" ht="14.25" customHeight="1" x14ac:dyDescent="0.2">
      <c r="F274" s="6"/>
      <c r="G274" s="6"/>
      <c r="H274" s="7"/>
      <c r="I274" s="6"/>
      <c r="J274" s="8"/>
      <c r="K274" s="8"/>
    </row>
    <row r="275" spans="6:11" ht="14.25" customHeight="1" x14ac:dyDescent="0.2">
      <c r="F275" s="6"/>
      <c r="G275" s="6"/>
      <c r="H275" s="7"/>
      <c r="I275" s="6"/>
      <c r="J275" s="8"/>
      <c r="K275" s="8"/>
    </row>
    <row r="276" spans="6:11" ht="14.25" customHeight="1" x14ac:dyDescent="0.2">
      <c r="F276" s="6"/>
      <c r="G276" s="6"/>
      <c r="H276" s="7"/>
      <c r="I276" s="6"/>
      <c r="J276" s="8"/>
      <c r="K276" s="8"/>
    </row>
    <row r="277" spans="6:11" ht="14.25" customHeight="1" x14ac:dyDescent="0.2">
      <c r="F277" s="6"/>
      <c r="G277" s="6"/>
      <c r="H277" s="7"/>
      <c r="I277" s="6"/>
      <c r="J277" s="8"/>
      <c r="K277" s="8"/>
    </row>
    <row r="278" spans="6:11" ht="14.25" customHeight="1" x14ac:dyDescent="0.2">
      <c r="F278" s="6"/>
      <c r="G278" s="6"/>
      <c r="H278" s="7"/>
      <c r="I278" s="6"/>
      <c r="J278" s="8"/>
      <c r="K278" s="8"/>
    </row>
    <row r="279" spans="6:11" ht="14.25" customHeight="1" x14ac:dyDescent="0.2">
      <c r="F279" s="6"/>
      <c r="G279" s="6"/>
      <c r="H279" s="7"/>
      <c r="I279" s="6"/>
      <c r="J279" s="8"/>
      <c r="K279" s="8"/>
    </row>
    <row r="280" spans="6:11" ht="14.25" customHeight="1" x14ac:dyDescent="0.2">
      <c r="F280" s="6"/>
      <c r="G280" s="6"/>
      <c r="H280" s="7"/>
      <c r="I280" s="6"/>
      <c r="J280" s="8"/>
      <c r="K280" s="8"/>
    </row>
    <row r="281" spans="6:11" ht="14.25" customHeight="1" x14ac:dyDescent="0.2">
      <c r="F281" s="6"/>
      <c r="G281" s="6"/>
      <c r="H281" s="7"/>
      <c r="I281" s="6"/>
      <c r="J281" s="8"/>
      <c r="K281" s="8"/>
    </row>
    <row r="282" spans="6:11" ht="14.25" customHeight="1" x14ac:dyDescent="0.2">
      <c r="F282" s="6"/>
      <c r="G282" s="6"/>
      <c r="H282" s="7"/>
      <c r="I282" s="6"/>
      <c r="J282" s="8"/>
      <c r="K282" s="8"/>
    </row>
    <row r="283" spans="6:11" ht="14.25" customHeight="1" x14ac:dyDescent="0.2">
      <c r="F283" s="6"/>
      <c r="G283" s="6"/>
      <c r="H283" s="7"/>
      <c r="I283" s="6"/>
      <c r="J283" s="8"/>
      <c r="K283" s="8"/>
    </row>
    <row r="284" spans="6:11" ht="14.25" customHeight="1" x14ac:dyDescent="0.2">
      <c r="F284" s="6"/>
      <c r="G284" s="6"/>
      <c r="H284" s="7"/>
      <c r="I284" s="6"/>
      <c r="J284" s="8"/>
      <c r="K284" s="8"/>
    </row>
    <row r="285" spans="6:11" ht="14.25" customHeight="1" x14ac:dyDescent="0.2">
      <c r="F285" s="6"/>
      <c r="G285" s="6"/>
      <c r="H285" s="7"/>
      <c r="I285" s="6"/>
      <c r="J285" s="8"/>
      <c r="K285" s="8"/>
    </row>
    <row r="286" spans="6:11" ht="14.25" customHeight="1" x14ac:dyDescent="0.2">
      <c r="F286" s="6"/>
      <c r="G286" s="6"/>
      <c r="H286" s="7"/>
      <c r="I286" s="6"/>
      <c r="J286" s="8"/>
      <c r="K286" s="8"/>
    </row>
    <row r="287" spans="6:11" ht="14.25" customHeight="1" x14ac:dyDescent="0.2">
      <c r="F287" s="6"/>
      <c r="G287" s="6"/>
      <c r="H287" s="7"/>
      <c r="I287" s="6"/>
      <c r="J287" s="8"/>
      <c r="K287" s="8"/>
    </row>
    <row r="288" spans="6:11" ht="14.25" customHeight="1" x14ac:dyDescent="0.2">
      <c r="F288" s="6"/>
      <c r="G288" s="6"/>
      <c r="H288" s="7"/>
      <c r="I288" s="6"/>
      <c r="J288" s="8"/>
      <c r="K288" s="8"/>
    </row>
    <row r="289" spans="6:11" ht="14.25" customHeight="1" x14ac:dyDescent="0.2">
      <c r="F289" s="6"/>
      <c r="G289" s="6"/>
      <c r="H289" s="7"/>
      <c r="I289" s="6"/>
      <c r="J289" s="8"/>
      <c r="K289" s="8"/>
    </row>
    <row r="290" spans="6:11" ht="14.25" customHeight="1" x14ac:dyDescent="0.2">
      <c r="F290" s="6"/>
      <c r="G290" s="6"/>
      <c r="H290" s="7"/>
      <c r="I290" s="6"/>
      <c r="J290" s="8"/>
      <c r="K290" s="8"/>
    </row>
    <row r="291" spans="6:11" ht="14.25" customHeight="1" x14ac:dyDescent="0.2">
      <c r="F291" s="6"/>
      <c r="G291" s="6"/>
      <c r="H291" s="7"/>
      <c r="I291" s="6"/>
      <c r="J291" s="8"/>
      <c r="K291" s="8"/>
    </row>
    <row r="292" spans="6:11" ht="14.25" customHeight="1" x14ac:dyDescent="0.2">
      <c r="F292" s="6"/>
      <c r="G292" s="6"/>
      <c r="H292" s="7"/>
      <c r="I292" s="6"/>
      <c r="J292" s="8"/>
      <c r="K292" s="8"/>
    </row>
    <row r="293" spans="6:11" ht="14.25" customHeight="1" x14ac:dyDescent="0.2">
      <c r="F293" s="6"/>
      <c r="G293" s="6"/>
      <c r="H293" s="7"/>
      <c r="I293" s="6"/>
      <c r="J293" s="8"/>
      <c r="K293" s="8"/>
    </row>
    <row r="294" spans="6:11" ht="14.25" customHeight="1" x14ac:dyDescent="0.2">
      <c r="F294" s="6"/>
      <c r="G294" s="6"/>
      <c r="H294" s="7"/>
      <c r="I294" s="6"/>
      <c r="J294" s="8"/>
      <c r="K294" s="8"/>
    </row>
    <row r="295" spans="6:11" ht="14.25" customHeight="1" x14ac:dyDescent="0.2">
      <c r="F295" s="6"/>
      <c r="G295" s="6"/>
      <c r="H295" s="7"/>
      <c r="I295" s="6"/>
      <c r="J295" s="8"/>
      <c r="K295" s="8"/>
    </row>
    <row r="296" spans="6:11" ht="14.25" customHeight="1" x14ac:dyDescent="0.2">
      <c r="F296" s="6"/>
      <c r="G296" s="6"/>
      <c r="H296" s="7"/>
      <c r="I296" s="6"/>
      <c r="J296" s="8"/>
      <c r="K296" s="8"/>
    </row>
    <row r="297" spans="6:11" ht="14.25" customHeight="1" x14ac:dyDescent="0.2">
      <c r="F297" s="6"/>
      <c r="G297" s="6"/>
      <c r="H297" s="7"/>
      <c r="I297" s="6"/>
      <c r="J297" s="8"/>
      <c r="K297" s="8"/>
    </row>
    <row r="298" spans="6:11" ht="14.25" customHeight="1" x14ac:dyDescent="0.2">
      <c r="F298" s="6"/>
      <c r="G298" s="6"/>
      <c r="H298" s="7"/>
      <c r="I298" s="6"/>
      <c r="J298" s="8"/>
      <c r="K298" s="8"/>
    </row>
    <row r="299" spans="6:11" ht="14.25" customHeight="1" x14ac:dyDescent="0.2">
      <c r="F299" s="6"/>
      <c r="G299" s="6"/>
      <c r="H299" s="7"/>
      <c r="I299" s="6"/>
      <c r="J299" s="8"/>
      <c r="K299" s="8"/>
    </row>
    <row r="300" spans="6:11" ht="14.25" customHeight="1" x14ac:dyDescent="0.2">
      <c r="F300" s="6"/>
      <c r="G300" s="6"/>
      <c r="H300" s="7"/>
      <c r="I300" s="6"/>
      <c r="J300" s="8"/>
      <c r="K300" s="8"/>
    </row>
    <row r="301" spans="6:11" ht="14.25" customHeight="1" x14ac:dyDescent="0.2">
      <c r="F301" s="6"/>
      <c r="G301" s="6"/>
      <c r="H301" s="7"/>
      <c r="I301" s="6"/>
      <c r="J301" s="8"/>
      <c r="K301" s="8"/>
    </row>
    <row r="302" spans="6:11" ht="14.25" customHeight="1" x14ac:dyDescent="0.2">
      <c r="F302" s="6"/>
      <c r="G302" s="6"/>
      <c r="H302" s="7"/>
      <c r="I302" s="6"/>
      <c r="J302" s="8"/>
      <c r="K302" s="8"/>
    </row>
    <row r="303" spans="6:11" ht="14.25" customHeight="1" x14ac:dyDescent="0.2">
      <c r="F303" s="6"/>
      <c r="G303" s="6"/>
      <c r="H303" s="7"/>
      <c r="I303" s="6"/>
      <c r="J303" s="8"/>
      <c r="K303" s="8"/>
    </row>
    <row r="304" spans="6:11" ht="14.25" customHeight="1" x14ac:dyDescent="0.2">
      <c r="F304" s="6"/>
      <c r="G304" s="6"/>
      <c r="H304" s="7"/>
      <c r="I304" s="6"/>
      <c r="J304" s="8"/>
      <c r="K304" s="8"/>
    </row>
    <row r="305" spans="6:11" ht="14.25" customHeight="1" x14ac:dyDescent="0.2">
      <c r="F305" s="6"/>
      <c r="G305" s="6"/>
      <c r="H305" s="7"/>
      <c r="I305" s="6"/>
      <c r="J305" s="8"/>
      <c r="K305" s="8"/>
    </row>
    <row r="306" spans="6:11" ht="14.25" customHeight="1" x14ac:dyDescent="0.2">
      <c r="F306" s="6"/>
      <c r="G306" s="6"/>
      <c r="H306" s="7"/>
      <c r="I306" s="6"/>
      <c r="J306" s="8"/>
      <c r="K306" s="8"/>
    </row>
    <row r="307" spans="6:11" ht="14.25" customHeight="1" x14ac:dyDescent="0.2">
      <c r="F307" s="6"/>
      <c r="G307" s="6"/>
      <c r="H307" s="7"/>
      <c r="I307" s="6"/>
      <c r="J307" s="8"/>
      <c r="K307" s="8"/>
    </row>
    <row r="308" spans="6:11" ht="14.25" customHeight="1" x14ac:dyDescent="0.2">
      <c r="F308" s="6"/>
      <c r="G308" s="6"/>
      <c r="H308" s="7"/>
      <c r="I308" s="6"/>
      <c r="J308" s="8"/>
      <c r="K308" s="8"/>
    </row>
    <row r="309" spans="6:11" ht="14.25" customHeight="1" x14ac:dyDescent="0.2">
      <c r="F309" s="6"/>
      <c r="G309" s="6"/>
      <c r="H309" s="7"/>
      <c r="I309" s="6"/>
      <c r="J309" s="8"/>
      <c r="K309" s="8"/>
    </row>
    <row r="310" spans="6:11" ht="14.25" customHeight="1" x14ac:dyDescent="0.2">
      <c r="F310" s="6"/>
      <c r="G310" s="6"/>
      <c r="H310" s="7"/>
      <c r="I310" s="6"/>
      <c r="J310" s="8"/>
      <c r="K310" s="8"/>
    </row>
    <row r="311" spans="6:11" ht="14.25" customHeight="1" x14ac:dyDescent="0.2">
      <c r="F311" s="6"/>
      <c r="G311" s="6"/>
      <c r="H311" s="7"/>
      <c r="I311" s="6"/>
      <c r="J311" s="8"/>
      <c r="K311" s="8"/>
    </row>
    <row r="312" spans="6:11" ht="14.25" customHeight="1" x14ac:dyDescent="0.2">
      <c r="F312" s="6"/>
      <c r="G312" s="6"/>
      <c r="H312" s="7"/>
      <c r="I312" s="6"/>
      <c r="J312" s="8"/>
      <c r="K312" s="8"/>
    </row>
    <row r="313" spans="6:11" ht="14.25" customHeight="1" x14ac:dyDescent="0.2">
      <c r="F313" s="6"/>
      <c r="G313" s="6"/>
      <c r="H313" s="7"/>
      <c r="I313" s="6"/>
      <c r="J313" s="8"/>
      <c r="K313" s="8"/>
    </row>
    <row r="314" spans="6:11" ht="14.25" customHeight="1" x14ac:dyDescent="0.2">
      <c r="F314" s="6"/>
      <c r="G314" s="6"/>
      <c r="H314" s="7"/>
      <c r="I314" s="6"/>
      <c r="J314" s="8"/>
      <c r="K314" s="8"/>
    </row>
    <row r="315" spans="6:11" ht="14.25" customHeight="1" x14ac:dyDescent="0.2">
      <c r="F315" s="6"/>
      <c r="G315" s="6"/>
      <c r="H315" s="7"/>
      <c r="I315" s="6"/>
      <c r="J315" s="8"/>
      <c r="K315" s="8"/>
    </row>
    <row r="316" spans="6:11" ht="14.25" customHeight="1" x14ac:dyDescent="0.2">
      <c r="F316" s="6"/>
      <c r="G316" s="6"/>
      <c r="H316" s="7"/>
      <c r="I316" s="6"/>
      <c r="J316" s="8"/>
      <c r="K316" s="8"/>
    </row>
    <row r="317" spans="6:11" ht="14.25" customHeight="1" x14ac:dyDescent="0.2">
      <c r="F317" s="6"/>
      <c r="G317" s="6"/>
      <c r="H317" s="7"/>
      <c r="I317" s="6"/>
      <c r="J317" s="8"/>
      <c r="K317" s="8"/>
    </row>
    <row r="318" spans="6:11" ht="14.25" customHeight="1" x14ac:dyDescent="0.2">
      <c r="F318" s="6"/>
      <c r="G318" s="6"/>
      <c r="H318" s="7"/>
      <c r="I318" s="6"/>
      <c r="J318" s="8"/>
      <c r="K318" s="8"/>
    </row>
    <row r="319" spans="6:11" ht="14.25" customHeight="1" x14ac:dyDescent="0.2">
      <c r="F319" s="6"/>
      <c r="G319" s="6"/>
      <c r="H319" s="7"/>
      <c r="I319" s="6"/>
      <c r="J319" s="8"/>
      <c r="K319" s="8"/>
    </row>
    <row r="320" spans="6:11" ht="14.25" customHeight="1" x14ac:dyDescent="0.2">
      <c r="F320" s="6"/>
      <c r="G320" s="6"/>
      <c r="H320" s="7"/>
      <c r="I320" s="6"/>
      <c r="J320" s="8"/>
      <c r="K320" s="8"/>
    </row>
    <row r="321" spans="6:11" ht="14.25" customHeight="1" x14ac:dyDescent="0.2">
      <c r="F321" s="6"/>
      <c r="G321" s="6"/>
      <c r="H321" s="7"/>
      <c r="I321" s="6"/>
      <c r="J321" s="8"/>
      <c r="K321" s="8"/>
    </row>
    <row r="322" spans="6:11" ht="14.25" customHeight="1" x14ac:dyDescent="0.2">
      <c r="F322" s="6"/>
      <c r="G322" s="6"/>
      <c r="H322" s="7"/>
      <c r="I322" s="6"/>
      <c r="J322" s="8"/>
      <c r="K322" s="8"/>
    </row>
    <row r="323" spans="6:11" ht="14.25" customHeight="1" x14ac:dyDescent="0.2">
      <c r="F323" s="6"/>
      <c r="G323" s="6"/>
      <c r="H323" s="7"/>
      <c r="I323" s="6"/>
      <c r="J323" s="8"/>
      <c r="K323" s="8"/>
    </row>
    <row r="324" spans="6:11" ht="14.25" customHeight="1" x14ac:dyDescent="0.2">
      <c r="F324" s="6"/>
      <c r="G324" s="6"/>
      <c r="H324" s="7"/>
      <c r="I324" s="6"/>
      <c r="J324" s="8"/>
      <c r="K324" s="8"/>
    </row>
    <row r="325" spans="6:11" ht="14.25" customHeight="1" x14ac:dyDescent="0.2">
      <c r="F325" s="6"/>
      <c r="G325" s="6"/>
      <c r="H325" s="7"/>
      <c r="I325" s="6"/>
      <c r="J325" s="8"/>
      <c r="K325" s="8"/>
    </row>
    <row r="326" spans="6:11" ht="14.25" customHeight="1" x14ac:dyDescent="0.2">
      <c r="F326" s="6"/>
      <c r="G326" s="6"/>
      <c r="H326" s="7"/>
      <c r="I326" s="6"/>
      <c r="J326" s="8"/>
      <c r="K326" s="8"/>
    </row>
    <row r="327" spans="6:11" ht="14.25" customHeight="1" x14ac:dyDescent="0.2">
      <c r="F327" s="6"/>
      <c r="G327" s="6"/>
      <c r="H327" s="7"/>
      <c r="I327" s="6"/>
      <c r="J327" s="8"/>
      <c r="K327" s="8"/>
    </row>
    <row r="328" spans="6:11" ht="14.25" customHeight="1" x14ac:dyDescent="0.2">
      <c r="F328" s="6"/>
      <c r="G328" s="6"/>
      <c r="H328" s="7"/>
      <c r="I328" s="6"/>
      <c r="J328" s="8"/>
      <c r="K328" s="8"/>
    </row>
    <row r="329" spans="6:11" ht="14.25" customHeight="1" x14ac:dyDescent="0.2">
      <c r="F329" s="6"/>
      <c r="G329" s="6"/>
      <c r="H329" s="7"/>
      <c r="I329" s="6"/>
      <c r="J329" s="8"/>
      <c r="K329" s="8"/>
    </row>
    <row r="330" spans="6:11" ht="14.25" customHeight="1" x14ac:dyDescent="0.2">
      <c r="F330" s="6"/>
      <c r="G330" s="6"/>
      <c r="H330" s="7"/>
      <c r="I330" s="6"/>
      <c r="J330" s="8"/>
      <c r="K330" s="8"/>
    </row>
    <row r="331" spans="6:11" ht="14.25" customHeight="1" x14ac:dyDescent="0.2">
      <c r="F331" s="6"/>
      <c r="G331" s="6"/>
      <c r="H331" s="7"/>
      <c r="I331" s="6"/>
      <c r="J331" s="8"/>
      <c r="K331" s="8"/>
    </row>
    <row r="332" spans="6:11" ht="14.25" customHeight="1" x14ac:dyDescent="0.2">
      <c r="F332" s="6"/>
      <c r="G332" s="6"/>
      <c r="H332" s="7"/>
      <c r="I332" s="6"/>
      <c r="J332" s="8"/>
      <c r="K332" s="8"/>
    </row>
    <row r="333" spans="6:11" ht="14.25" customHeight="1" x14ac:dyDescent="0.2">
      <c r="F333" s="6"/>
      <c r="G333" s="6"/>
      <c r="H333" s="7"/>
      <c r="I333" s="6"/>
      <c r="J333" s="8"/>
      <c r="K333" s="8"/>
    </row>
    <row r="334" spans="6:11" ht="14.25" customHeight="1" x14ac:dyDescent="0.2">
      <c r="F334" s="6"/>
      <c r="G334" s="6"/>
      <c r="H334" s="7"/>
      <c r="I334" s="6"/>
      <c r="J334" s="8"/>
      <c r="K334" s="8"/>
    </row>
    <row r="335" spans="6:11" ht="14.25" customHeight="1" x14ac:dyDescent="0.2">
      <c r="F335" s="6"/>
      <c r="G335" s="6"/>
      <c r="H335" s="7"/>
      <c r="I335" s="6"/>
      <c r="J335" s="8"/>
      <c r="K335" s="8"/>
    </row>
    <row r="336" spans="6:11" ht="14.25" customHeight="1" x14ac:dyDescent="0.2">
      <c r="F336" s="6"/>
      <c r="G336" s="6"/>
      <c r="H336" s="7"/>
      <c r="I336" s="6"/>
      <c r="J336" s="8"/>
      <c r="K336" s="8"/>
    </row>
    <row r="337" spans="6:11" ht="14.25" customHeight="1" x14ac:dyDescent="0.2">
      <c r="F337" s="6"/>
      <c r="G337" s="6"/>
      <c r="H337" s="7"/>
      <c r="I337" s="6"/>
      <c r="J337" s="8"/>
      <c r="K337" s="8"/>
    </row>
    <row r="338" spans="6:11" ht="14.25" customHeight="1" x14ac:dyDescent="0.2">
      <c r="F338" s="6"/>
      <c r="G338" s="6"/>
      <c r="H338" s="7"/>
      <c r="I338" s="6"/>
      <c r="J338" s="8"/>
      <c r="K338" s="8"/>
    </row>
    <row r="339" spans="6:11" ht="14.25" customHeight="1" x14ac:dyDescent="0.2">
      <c r="F339" s="6"/>
      <c r="G339" s="6"/>
      <c r="H339" s="7"/>
      <c r="I339" s="6"/>
      <c r="J339" s="8"/>
      <c r="K339" s="8"/>
    </row>
    <row r="340" spans="6:11" ht="14.25" customHeight="1" x14ac:dyDescent="0.2">
      <c r="F340" s="6"/>
      <c r="G340" s="6"/>
      <c r="H340" s="7"/>
      <c r="I340" s="6"/>
      <c r="J340" s="8"/>
      <c r="K340" s="8"/>
    </row>
    <row r="341" spans="6:11" ht="14.25" customHeight="1" x14ac:dyDescent="0.2">
      <c r="F341" s="6"/>
      <c r="G341" s="6"/>
      <c r="H341" s="7"/>
      <c r="I341" s="6"/>
      <c r="J341" s="8"/>
      <c r="K341" s="8"/>
    </row>
    <row r="342" spans="6:11" ht="14.25" customHeight="1" x14ac:dyDescent="0.2">
      <c r="F342" s="6"/>
      <c r="G342" s="6"/>
      <c r="H342" s="7"/>
      <c r="I342" s="6"/>
      <c r="J342" s="8"/>
      <c r="K342" s="8"/>
    </row>
    <row r="343" spans="6:11" ht="14.25" customHeight="1" x14ac:dyDescent="0.2">
      <c r="F343" s="6"/>
      <c r="G343" s="6"/>
      <c r="H343" s="7"/>
      <c r="I343" s="6"/>
      <c r="J343" s="8"/>
      <c r="K343" s="8"/>
    </row>
    <row r="344" spans="6:11" ht="14.25" customHeight="1" x14ac:dyDescent="0.2">
      <c r="F344" s="6"/>
      <c r="G344" s="6"/>
      <c r="H344" s="7"/>
      <c r="I344" s="6"/>
      <c r="J344" s="8"/>
      <c r="K344" s="8"/>
    </row>
    <row r="345" spans="6:11" ht="14.25" customHeight="1" x14ac:dyDescent="0.2">
      <c r="F345" s="6"/>
      <c r="G345" s="6"/>
      <c r="H345" s="7"/>
      <c r="I345" s="6"/>
      <c r="J345" s="8"/>
      <c r="K345" s="8"/>
    </row>
    <row r="346" spans="6:11" ht="14.25" customHeight="1" x14ac:dyDescent="0.2">
      <c r="F346" s="6"/>
      <c r="G346" s="6"/>
      <c r="H346" s="7"/>
      <c r="I346" s="6"/>
      <c r="J346" s="8"/>
      <c r="K346" s="8"/>
    </row>
    <row r="347" spans="6:11" ht="14.25" customHeight="1" x14ac:dyDescent="0.2">
      <c r="F347" s="6"/>
      <c r="G347" s="6"/>
      <c r="H347" s="7"/>
      <c r="I347" s="6"/>
      <c r="J347" s="8"/>
      <c r="K347" s="8"/>
    </row>
    <row r="348" spans="6:11" ht="14.25" customHeight="1" x14ac:dyDescent="0.2">
      <c r="F348" s="6"/>
      <c r="G348" s="6"/>
      <c r="H348" s="7"/>
      <c r="I348" s="6"/>
      <c r="J348" s="8"/>
      <c r="K348" s="8"/>
    </row>
    <row r="349" spans="6:11" ht="14.25" customHeight="1" x14ac:dyDescent="0.2">
      <c r="F349" s="6"/>
      <c r="G349" s="6"/>
      <c r="H349" s="7"/>
      <c r="I349" s="6"/>
      <c r="J349" s="8"/>
      <c r="K349" s="8"/>
    </row>
    <row r="350" spans="6:11" ht="14.25" customHeight="1" x14ac:dyDescent="0.2">
      <c r="F350" s="6"/>
      <c r="G350" s="6"/>
      <c r="H350" s="7"/>
      <c r="I350" s="6"/>
      <c r="J350" s="8"/>
      <c r="K350" s="8"/>
    </row>
    <row r="351" spans="6:11" ht="14.25" customHeight="1" x14ac:dyDescent="0.2">
      <c r="F351" s="6"/>
      <c r="G351" s="6"/>
      <c r="H351" s="7"/>
      <c r="I351" s="6"/>
      <c r="J351" s="8"/>
      <c r="K351" s="8"/>
    </row>
    <row r="352" spans="6:11" ht="14.25" customHeight="1" x14ac:dyDescent="0.2">
      <c r="F352" s="6"/>
      <c r="G352" s="6"/>
      <c r="H352" s="7"/>
      <c r="I352" s="6"/>
      <c r="J352" s="8"/>
      <c r="K352" s="8"/>
    </row>
    <row r="353" spans="6:11" ht="14.25" customHeight="1" x14ac:dyDescent="0.2">
      <c r="F353" s="6"/>
      <c r="G353" s="6"/>
      <c r="H353" s="7"/>
      <c r="I353" s="6"/>
      <c r="J353" s="8"/>
      <c r="K353" s="8"/>
    </row>
    <row r="354" spans="6:11" ht="14.25" customHeight="1" x14ac:dyDescent="0.2">
      <c r="F354" s="6"/>
      <c r="G354" s="6"/>
      <c r="H354" s="7"/>
      <c r="I354" s="6"/>
      <c r="J354" s="8"/>
      <c r="K354" s="8"/>
    </row>
    <row r="355" spans="6:11" ht="14.25" customHeight="1" x14ac:dyDescent="0.2">
      <c r="F355" s="6"/>
      <c r="G355" s="6"/>
      <c r="H355" s="7"/>
      <c r="I355" s="6"/>
      <c r="J355" s="8"/>
      <c r="K355" s="8"/>
    </row>
    <row r="356" spans="6:11" ht="14.25" customHeight="1" x14ac:dyDescent="0.2">
      <c r="F356" s="6"/>
      <c r="G356" s="6"/>
      <c r="H356" s="7"/>
      <c r="I356" s="6"/>
      <c r="J356" s="8"/>
      <c r="K356" s="8"/>
    </row>
    <row r="357" spans="6:11" ht="14.25" customHeight="1" x14ac:dyDescent="0.2">
      <c r="F357" s="6"/>
      <c r="G357" s="6"/>
      <c r="H357" s="7"/>
      <c r="I357" s="6"/>
      <c r="J357" s="8"/>
      <c r="K357" s="8"/>
    </row>
    <row r="358" spans="6:11" ht="14.25" customHeight="1" x14ac:dyDescent="0.2">
      <c r="F358" s="6"/>
      <c r="G358" s="6"/>
      <c r="H358" s="7"/>
      <c r="I358" s="6"/>
      <c r="J358" s="8"/>
      <c r="K358" s="8"/>
    </row>
    <row r="359" spans="6:11" ht="14.25" customHeight="1" x14ac:dyDescent="0.2">
      <c r="F359" s="6"/>
      <c r="G359" s="6"/>
      <c r="H359" s="7"/>
      <c r="I359" s="6"/>
      <c r="J359" s="8"/>
      <c r="K359" s="8"/>
    </row>
    <row r="360" spans="6:11" ht="14.25" customHeight="1" x14ac:dyDescent="0.2">
      <c r="F360" s="6"/>
      <c r="G360" s="6"/>
      <c r="H360" s="7"/>
      <c r="I360" s="6"/>
      <c r="J360" s="8"/>
      <c r="K360" s="8"/>
    </row>
    <row r="361" spans="6:11" ht="14.25" customHeight="1" x14ac:dyDescent="0.2">
      <c r="F361" s="6"/>
      <c r="G361" s="6"/>
      <c r="H361" s="7"/>
      <c r="I361" s="6"/>
      <c r="J361" s="8"/>
      <c r="K361" s="8"/>
    </row>
    <row r="362" spans="6:11" ht="14.25" customHeight="1" x14ac:dyDescent="0.2">
      <c r="F362" s="6"/>
      <c r="G362" s="6"/>
      <c r="H362" s="7"/>
      <c r="I362" s="6"/>
      <c r="J362" s="8"/>
      <c r="K362" s="8"/>
    </row>
    <row r="363" spans="6:11" ht="14.25" customHeight="1" x14ac:dyDescent="0.2">
      <c r="F363" s="6"/>
      <c r="G363" s="6"/>
      <c r="H363" s="7"/>
      <c r="I363" s="6"/>
      <c r="J363" s="8"/>
      <c r="K363" s="8"/>
    </row>
    <row r="364" spans="6:11" ht="14.25" customHeight="1" x14ac:dyDescent="0.2">
      <c r="F364" s="6"/>
      <c r="G364" s="6"/>
      <c r="H364" s="7"/>
      <c r="I364" s="6"/>
      <c r="J364" s="8"/>
      <c r="K364" s="8"/>
    </row>
    <row r="365" spans="6:11" ht="14.25" customHeight="1" x14ac:dyDescent="0.2">
      <c r="F365" s="6"/>
      <c r="G365" s="6"/>
      <c r="H365" s="7"/>
      <c r="I365" s="6"/>
      <c r="J365" s="8"/>
      <c r="K365" s="8"/>
    </row>
    <row r="366" spans="6:11" ht="14.25" customHeight="1" x14ac:dyDescent="0.2">
      <c r="F366" s="6"/>
      <c r="G366" s="6"/>
      <c r="H366" s="7"/>
      <c r="I366" s="6"/>
      <c r="J366" s="8"/>
      <c r="K366" s="8"/>
    </row>
    <row r="367" spans="6:11" ht="14.25" customHeight="1" x14ac:dyDescent="0.2">
      <c r="F367" s="6"/>
      <c r="G367" s="6"/>
      <c r="H367" s="7"/>
      <c r="I367" s="6"/>
      <c r="J367" s="8"/>
      <c r="K367" s="8"/>
    </row>
    <row r="368" spans="6:11" ht="14.25" customHeight="1" x14ac:dyDescent="0.2">
      <c r="F368" s="6"/>
      <c r="G368" s="6"/>
      <c r="H368" s="7"/>
      <c r="I368" s="6"/>
      <c r="J368" s="8"/>
      <c r="K368" s="8"/>
    </row>
    <row r="369" spans="6:11" ht="14.25" customHeight="1" x14ac:dyDescent="0.2">
      <c r="F369" s="6"/>
      <c r="G369" s="6"/>
      <c r="H369" s="7"/>
      <c r="I369" s="6"/>
      <c r="J369" s="8"/>
      <c r="K369" s="8"/>
    </row>
    <row r="370" spans="6:11" ht="14.25" customHeight="1" x14ac:dyDescent="0.2">
      <c r="F370" s="6"/>
      <c r="G370" s="6"/>
      <c r="H370" s="7"/>
      <c r="I370" s="6"/>
      <c r="J370" s="8"/>
      <c r="K370" s="8"/>
    </row>
    <row r="371" spans="6:11" ht="14.25" customHeight="1" x14ac:dyDescent="0.2">
      <c r="F371" s="6"/>
      <c r="G371" s="6"/>
      <c r="H371" s="7"/>
      <c r="I371" s="6"/>
      <c r="J371" s="8"/>
      <c r="K371" s="8"/>
    </row>
    <row r="372" spans="6:11" ht="14.25" customHeight="1" x14ac:dyDescent="0.2">
      <c r="F372" s="6"/>
      <c r="G372" s="6"/>
      <c r="H372" s="7"/>
      <c r="I372" s="6"/>
      <c r="J372" s="8"/>
      <c r="K372" s="8"/>
    </row>
    <row r="373" spans="6:11" ht="14.25" customHeight="1" x14ac:dyDescent="0.2">
      <c r="F373" s="6"/>
      <c r="G373" s="6"/>
      <c r="H373" s="7"/>
      <c r="I373" s="6"/>
      <c r="J373" s="8"/>
      <c r="K373" s="8"/>
    </row>
    <row r="374" spans="6:11" ht="14.25" customHeight="1" x14ac:dyDescent="0.2">
      <c r="F374" s="6"/>
      <c r="G374" s="6"/>
      <c r="H374" s="7"/>
      <c r="I374" s="6"/>
      <c r="J374" s="8"/>
      <c r="K374" s="8"/>
    </row>
    <row r="375" spans="6:11" ht="14.25" customHeight="1" x14ac:dyDescent="0.2">
      <c r="F375" s="6"/>
      <c r="G375" s="6"/>
      <c r="H375" s="7"/>
      <c r="I375" s="6"/>
      <c r="J375" s="8"/>
      <c r="K375" s="8"/>
    </row>
    <row r="376" spans="6:11" ht="14.25" customHeight="1" x14ac:dyDescent="0.2">
      <c r="F376" s="6"/>
      <c r="G376" s="6"/>
      <c r="H376" s="7"/>
      <c r="I376" s="6"/>
      <c r="J376" s="8"/>
      <c r="K376" s="8"/>
    </row>
    <row r="377" spans="6:11" ht="14.25" customHeight="1" x14ac:dyDescent="0.2">
      <c r="F377" s="6"/>
      <c r="G377" s="6"/>
      <c r="H377" s="7"/>
      <c r="I377" s="6"/>
      <c r="J377" s="8"/>
      <c r="K377" s="8"/>
    </row>
    <row r="378" spans="6:11" ht="14.25" customHeight="1" x14ac:dyDescent="0.2">
      <c r="F378" s="6"/>
      <c r="G378" s="6"/>
      <c r="H378" s="7"/>
      <c r="I378" s="6"/>
      <c r="J378" s="8"/>
      <c r="K378" s="8"/>
    </row>
    <row r="379" spans="6:11" ht="14.25" customHeight="1" x14ac:dyDescent="0.2">
      <c r="F379" s="6"/>
      <c r="G379" s="6"/>
      <c r="H379" s="7"/>
      <c r="I379" s="6"/>
      <c r="J379" s="8"/>
      <c r="K379" s="8"/>
    </row>
    <row r="380" spans="6:11" ht="14.25" customHeight="1" x14ac:dyDescent="0.2">
      <c r="F380" s="6"/>
      <c r="G380" s="6"/>
      <c r="H380" s="7"/>
      <c r="I380" s="6"/>
      <c r="J380" s="8"/>
      <c r="K380" s="8"/>
    </row>
    <row r="381" spans="6:11" ht="14.25" customHeight="1" x14ac:dyDescent="0.2">
      <c r="F381" s="6"/>
      <c r="G381" s="6"/>
      <c r="H381" s="7"/>
      <c r="I381" s="6"/>
      <c r="J381" s="8"/>
      <c r="K381" s="8"/>
    </row>
    <row r="382" spans="6:11" ht="14.25" customHeight="1" x14ac:dyDescent="0.2">
      <c r="F382" s="6"/>
      <c r="G382" s="6"/>
      <c r="H382" s="7"/>
      <c r="I382" s="6"/>
      <c r="J382" s="8"/>
      <c r="K382" s="8"/>
    </row>
    <row r="383" spans="6:11" ht="14.25" customHeight="1" x14ac:dyDescent="0.2">
      <c r="F383" s="6"/>
      <c r="G383" s="6"/>
      <c r="H383" s="7"/>
      <c r="I383" s="6"/>
      <c r="J383" s="8"/>
      <c r="K383" s="8"/>
    </row>
    <row r="384" spans="6:11" ht="14.25" customHeight="1" x14ac:dyDescent="0.2">
      <c r="F384" s="6"/>
      <c r="G384" s="6"/>
      <c r="H384" s="7"/>
      <c r="I384" s="6"/>
      <c r="J384" s="8"/>
      <c r="K384" s="8"/>
    </row>
    <row r="385" spans="6:11" ht="14.25" customHeight="1" x14ac:dyDescent="0.2">
      <c r="F385" s="6"/>
      <c r="G385" s="6"/>
      <c r="H385" s="7"/>
      <c r="I385" s="6"/>
      <c r="J385" s="8"/>
      <c r="K385" s="8"/>
    </row>
    <row r="386" spans="6:11" ht="14.25" customHeight="1" x14ac:dyDescent="0.2">
      <c r="F386" s="6"/>
      <c r="G386" s="6"/>
      <c r="H386" s="7"/>
      <c r="I386" s="6"/>
      <c r="J386" s="8"/>
      <c r="K386" s="8"/>
    </row>
    <row r="387" spans="6:11" ht="14.25" customHeight="1" x14ac:dyDescent="0.2">
      <c r="F387" s="6"/>
      <c r="G387" s="6"/>
      <c r="H387" s="7"/>
      <c r="I387" s="6"/>
      <c r="J387" s="8"/>
      <c r="K387" s="8"/>
    </row>
    <row r="388" spans="6:11" ht="14.25" customHeight="1" x14ac:dyDescent="0.2">
      <c r="F388" s="6"/>
      <c r="G388" s="6"/>
      <c r="H388" s="7"/>
      <c r="I388" s="6"/>
      <c r="J388" s="8"/>
      <c r="K388" s="8"/>
    </row>
    <row r="389" spans="6:11" ht="14.25" customHeight="1" x14ac:dyDescent="0.2">
      <c r="F389" s="6"/>
      <c r="G389" s="6"/>
      <c r="H389" s="7"/>
      <c r="I389" s="6"/>
      <c r="J389" s="8"/>
      <c r="K389" s="8"/>
    </row>
    <row r="390" spans="6:11" ht="14.25" customHeight="1" x14ac:dyDescent="0.2">
      <c r="F390" s="6"/>
      <c r="G390" s="6"/>
      <c r="H390" s="7"/>
      <c r="I390" s="6"/>
      <c r="J390" s="8"/>
      <c r="K390" s="8"/>
    </row>
    <row r="391" spans="6:11" ht="14.25" customHeight="1" x14ac:dyDescent="0.2">
      <c r="F391" s="6"/>
      <c r="G391" s="6"/>
      <c r="H391" s="7"/>
      <c r="I391" s="6"/>
      <c r="J391" s="8"/>
      <c r="K391" s="8"/>
    </row>
    <row r="392" spans="6:11" ht="14.25" customHeight="1" x14ac:dyDescent="0.2">
      <c r="F392" s="6"/>
      <c r="G392" s="6"/>
      <c r="H392" s="7"/>
      <c r="I392" s="6"/>
      <c r="J392" s="8"/>
      <c r="K392" s="8"/>
    </row>
    <row r="393" spans="6:11" ht="14.25" customHeight="1" x14ac:dyDescent="0.2">
      <c r="F393" s="6"/>
      <c r="G393" s="6"/>
      <c r="H393" s="7"/>
      <c r="I393" s="6"/>
      <c r="J393" s="8"/>
      <c r="K393" s="8"/>
    </row>
    <row r="394" spans="6:11" ht="14.25" customHeight="1" x14ac:dyDescent="0.2">
      <c r="F394" s="6"/>
      <c r="G394" s="6"/>
      <c r="H394" s="7"/>
      <c r="I394" s="6"/>
      <c r="J394" s="8"/>
      <c r="K394" s="8"/>
    </row>
    <row r="395" spans="6:11" ht="14.25" customHeight="1" x14ac:dyDescent="0.2">
      <c r="F395" s="6"/>
      <c r="G395" s="6"/>
      <c r="H395" s="7"/>
      <c r="I395" s="6"/>
      <c r="J395" s="8"/>
      <c r="K395" s="8"/>
    </row>
    <row r="396" spans="6:11" ht="14.25" customHeight="1" x14ac:dyDescent="0.2">
      <c r="F396" s="6"/>
      <c r="G396" s="6"/>
      <c r="H396" s="7"/>
      <c r="I396" s="6"/>
      <c r="J396" s="8"/>
      <c r="K396" s="8"/>
    </row>
    <row r="397" spans="6:11" ht="14.25" customHeight="1" x14ac:dyDescent="0.2">
      <c r="F397" s="6"/>
      <c r="G397" s="6"/>
      <c r="H397" s="7"/>
      <c r="I397" s="6"/>
      <c r="J397" s="8"/>
      <c r="K397" s="8"/>
    </row>
    <row r="398" spans="6:11" ht="14.25" customHeight="1" x14ac:dyDescent="0.2">
      <c r="F398" s="6"/>
      <c r="G398" s="6"/>
      <c r="H398" s="7"/>
      <c r="I398" s="6"/>
      <c r="J398" s="8"/>
      <c r="K398" s="8"/>
    </row>
    <row r="399" spans="6:11" ht="14.25" customHeight="1" x14ac:dyDescent="0.2">
      <c r="F399" s="6"/>
      <c r="G399" s="6"/>
      <c r="H399" s="7"/>
      <c r="I399" s="6"/>
      <c r="J399" s="8"/>
      <c r="K399" s="8"/>
    </row>
    <row r="400" spans="6:11" ht="14.25" customHeight="1" x14ac:dyDescent="0.2">
      <c r="F400" s="6"/>
      <c r="G400" s="6"/>
      <c r="H400" s="7"/>
      <c r="I400" s="6"/>
      <c r="J400" s="8"/>
      <c r="K400" s="8"/>
    </row>
    <row r="401" spans="6:11" ht="14.25" customHeight="1" x14ac:dyDescent="0.2">
      <c r="F401" s="6"/>
      <c r="G401" s="6"/>
      <c r="H401" s="7"/>
      <c r="I401" s="6"/>
      <c r="J401" s="8"/>
      <c r="K401" s="8"/>
    </row>
    <row r="402" spans="6:11" ht="14.25" customHeight="1" x14ac:dyDescent="0.2">
      <c r="F402" s="6"/>
      <c r="G402" s="6"/>
      <c r="H402" s="7"/>
      <c r="I402" s="6"/>
      <c r="J402" s="8"/>
      <c r="K402" s="8"/>
    </row>
    <row r="403" spans="6:11" ht="14.25" customHeight="1" x14ac:dyDescent="0.2">
      <c r="F403" s="6"/>
      <c r="G403" s="6"/>
      <c r="H403" s="7"/>
      <c r="I403" s="6"/>
      <c r="J403" s="8"/>
      <c r="K403" s="8"/>
    </row>
    <row r="404" spans="6:11" ht="14.25" customHeight="1" x14ac:dyDescent="0.2">
      <c r="F404" s="6"/>
      <c r="G404" s="6"/>
      <c r="H404" s="7"/>
      <c r="I404" s="6"/>
      <c r="J404" s="8"/>
      <c r="K404" s="8"/>
    </row>
    <row r="405" spans="6:11" ht="14.25" customHeight="1" x14ac:dyDescent="0.2">
      <c r="F405" s="6"/>
      <c r="G405" s="6"/>
      <c r="H405" s="7"/>
      <c r="I405" s="6"/>
      <c r="J405" s="8"/>
      <c r="K405" s="8"/>
    </row>
    <row r="406" spans="6:11" ht="14.25" customHeight="1" x14ac:dyDescent="0.2">
      <c r="F406" s="6"/>
      <c r="G406" s="6"/>
      <c r="H406" s="7"/>
      <c r="I406" s="6"/>
      <c r="J406" s="8"/>
      <c r="K406" s="8"/>
    </row>
    <row r="407" spans="6:11" ht="14.25" customHeight="1" x14ac:dyDescent="0.2">
      <c r="F407" s="6"/>
      <c r="G407" s="6"/>
      <c r="H407" s="7"/>
      <c r="I407" s="6"/>
      <c r="J407" s="8"/>
      <c r="K407" s="8"/>
    </row>
    <row r="408" spans="6:11" ht="14.25" customHeight="1" x14ac:dyDescent="0.2">
      <c r="F408" s="6"/>
      <c r="G408" s="6"/>
      <c r="H408" s="7"/>
      <c r="I408" s="6"/>
      <c r="J408" s="8"/>
      <c r="K408" s="8"/>
    </row>
    <row r="409" spans="6:11" ht="14.25" customHeight="1" x14ac:dyDescent="0.2">
      <c r="F409" s="6"/>
      <c r="G409" s="6"/>
      <c r="H409" s="7"/>
      <c r="I409" s="6"/>
      <c r="J409" s="8"/>
      <c r="K409" s="8"/>
    </row>
    <row r="410" spans="6:11" ht="14.25" customHeight="1" x14ac:dyDescent="0.2">
      <c r="F410" s="6"/>
      <c r="G410" s="6"/>
      <c r="H410" s="7"/>
      <c r="I410" s="6"/>
      <c r="J410" s="8"/>
      <c r="K410" s="8"/>
    </row>
    <row r="411" spans="6:11" ht="14.25" customHeight="1" x14ac:dyDescent="0.2">
      <c r="F411" s="6"/>
      <c r="G411" s="6"/>
      <c r="H411" s="7"/>
      <c r="I411" s="6"/>
      <c r="J411" s="8"/>
      <c r="K411" s="8"/>
    </row>
    <row r="412" spans="6:11" ht="14.25" customHeight="1" x14ac:dyDescent="0.2">
      <c r="F412" s="6"/>
      <c r="G412" s="6"/>
      <c r="H412" s="7"/>
      <c r="I412" s="6"/>
      <c r="J412" s="8"/>
      <c r="K412" s="8"/>
    </row>
    <row r="413" spans="6:11" ht="14.25" customHeight="1" x14ac:dyDescent="0.2">
      <c r="F413" s="6"/>
      <c r="G413" s="6"/>
      <c r="H413" s="7"/>
      <c r="I413" s="6"/>
      <c r="J413" s="8"/>
      <c r="K413" s="8"/>
    </row>
    <row r="414" spans="6:11" ht="14.25" customHeight="1" x14ac:dyDescent="0.2">
      <c r="F414" s="6"/>
      <c r="G414" s="6"/>
      <c r="H414" s="7"/>
      <c r="I414" s="6"/>
      <c r="J414" s="8"/>
      <c r="K414" s="8"/>
    </row>
    <row r="415" spans="6:11" ht="14.25" customHeight="1" x14ac:dyDescent="0.2">
      <c r="F415" s="6"/>
      <c r="G415" s="6"/>
      <c r="H415" s="7"/>
      <c r="I415" s="6"/>
      <c r="J415" s="8"/>
      <c r="K415" s="8"/>
    </row>
    <row r="416" spans="6:11" ht="14.25" customHeight="1" x14ac:dyDescent="0.2">
      <c r="F416" s="6"/>
      <c r="G416" s="6"/>
      <c r="H416" s="7"/>
      <c r="I416" s="6"/>
      <c r="J416" s="8"/>
      <c r="K416" s="8"/>
    </row>
    <row r="417" spans="6:11" ht="14.25" customHeight="1" x14ac:dyDescent="0.2">
      <c r="F417" s="6"/>
      <c r="G417" s="6"/>
      <c r="H417" s="7"/>
      <c r="I417" s="6"/>
      <c r="J417" s="8"/>
      <c r="K417" s="8"/>
    </row>
    <row r="418" spans="6:11" ht="14.25" customHeight="1" x14ac:dyDescent="0.2">
      <c r="F418" s="6"/>
      <c r="G418" s="6"/>
      <c r="H418" s="7"/>
      <c r="I418" s="6"/>
      <c r="J418" s="8"/>
      <c r="K418" s="8"/>
    </row>
    <row r="419" spans="6:11" ht="14.25" customHeight="1" x14ac:dyDescent="0.2">
      <c r="F419" s="6"/>
      <c r="G419" s="6"/>
      <c r="H419" s="7"/>
      <c r="I419" s="6"/>
      <c r="J419" s="8"/>
      <c r="K419" s="8"/>
    </row>
    <row r="420" spans="6:11" ht="14.25" customHeight="1" x14ac:dyDescent="0.2">
      <c r="F420" s="6"/>
      <c r="G420" s="6"/>
      <c r="H420" s="7"/>
      <c r="I420" s="6"/>
      <c r="J420" s="8"/>
      <c r="K420" s="8"/>
    </row>
    <row r="421" spans="6:11" ht="14.25" customHeight="1" x14ac:dyDescent="0.2">
      <c r="F421" s="6"/>
      <c r="G421" s="6"/>
      <c r="H421" s="7"/>
      <c r="I421" s="6"/>
      <c r="J421" s="8"/>
      <c r="K421" s="8"/>
    </row>
    <row r="422" spans="6:11" ht="14.25" customHeight="1" x14ac:dyDescent="0.2">
      <c r="F422" s="6"/>
      <c r="G422" s="6"/>
      <c r="H422" s="7"/>
      <c r="I422" s="6"/>
      <c r="J422" s="8"/>
      <c r="K422" s="8"/>
    </row>
    <row r="423" spans="6:11" ht="14.25" customHeight="1" x14ac:dyDescent="0.2">
      <c r="F423" s="6"/>
      <c r="G423" s="6"/>
      <c r="H423" s="7"/>
      <c r="I423" s="6"/>
      <c r="J423" s="8"/>
      <c r="K423" s="8"/>
    </row>
    <row r="424" spans="6:11" ht="14.25" customHeight="1" x14ac:dyDescent="0.2">
      <c r="F424" s="6"/>
      <c r="G424" s="6"/>
      <c r="H424" s="7"/>
      <c r="I424" s="6"/>
      <c r="J424" s="8"/>
      <c r="K424" s="8"/>
    </row>
    <row r="425" spans="6:11" ht="14.25" customHeight="1" x14ac:dyDescent="0.2">
      <c r="F425" s="6"/>
      <c r="G425" s="6"/>
      <c r="H425" s="7"/>
      <c r="I425" s="6"/>
      <c r="J425" s="8"/>
      <c r="K425" s="8"/>
    </row>
    <row r="426" spans="6:11" ht="14.25" customHeight="1" x14ac:dyDescent="0.2">
      <c r="F426" s="6"/>
      <c r="G426" s="6"/>
      <c r="H426" s="7"/>
      <c r="I426" s="6"/>
      <c r="J426" s="8"/>
      <c r="K426" s="8"/>
    </row>
    <row r="427" spans="6:11" ht="14.25" customHeight="1" x14ac:dyDescent="0.2">
      <c r="F427" s="6"/>
      <c r="G427" s="6"/>
      <c r="H427" s="7"/>
      <c r="I427" s="6"/>
      <c r="J427" s="8"/>
      <c r="K427" s="8"/>
    </row>
    <row r="428" spans="6:11" ht="14.25" customHeight="1" x14ac:dyDescent="0.2">
      <c r="F428" s="6"/>
      <c r="G428" s="6"/>
      <c r="H428" s="7"/>
      <c r="I428" s="6"/>
      <c r="J428" s="8"/>
      <c r="K428" s="8"/>
    </row>
    <row r="429" spans="6:11" ht="14.25" customHeight="1" x14ac:dyDescent="0.2">
      <c r="F429" s="6"/>
      <c r="G429" s="6"/>
      <c r="H429" s="7"/>
      <c r="I429" s="6"/>
      <c r="J429" s="8"/>
      <c r="K429" s="8"/>
    </row>
    <row r="430" spans="6:11" ht="14.25" customHeight="1" x14ac:dyDescent="0.2">
      <c r="F430" s="6"/>
      <c r="G430" s="6"/>
      <c r="H430" s="7"/>
      <c r="I430" s="6"/>
      <c r="J430" s="8"/>
      <c r="K430" s="8"/>
    </row>
    <row r="431" spans="6:11" ht="14.25" customHeight="1" x14ac:dyDescent="0.2">
      <c r="F431" s="6"/>
      <c r="G431" s="6"/>
      <c r="H431" s="7"/>
      <c r="I431" s="6"/>
      <c r="J431" s="8"/>
      <c r="K431" s="8"/>
    </row>
    <row r="432" spans="6:11" ht="14.25" customHeight="1" x14ac:dyDescent="0.2">
      <c r="F432" s="6"/>
      <c r="G432" s="6"/>
      <c r="H432" s="7"/>
      <c r="I432" s="6"/>
      <c r="J432" s="8"/>
      <c r="K432" s="8"/>
    </row>
    <row r="433" spans="6:11" ht="14.25" customHeight="1" x14ac:dyDescent="0.2">
      <c r="F433" s="6"/>
      <c r="G433" s="6"/>
      <c r="H433" s="7"/>
      <c r="I433" s="6"/>
      <c r="J433" s="8"/>
      <c r="K433" s="8"/>
    </row>
    <row r="434" spans="6:11" ht="14.25" customHeight="1" x14ac:dyDescent="0.2">
      <c r="F434" s="6"/>
      <c r="G434" s="6"/>
      <c r="H434" s="7"/>
      <c r="I434" s="6"/>
      <c r="J434" s="8"/>
      <c r="K434" s="8"/>
    </row>
    <row r="435" spans="6:11" ht="14.25" customHeight="1" x14ac:dyDescent="0.2">
      <c r="F435" s="6"/>
      <c r="G435" s="6"/>
      <c r="H435" s="7"/>
      <c r="I435" s="6"/>
      <c r="J435" s="8"/>
      <c r="K435" s="8"/>
    </row>
    <row r="436" spans="6:11" ht="14.25" customHeight="1" x14ac:dyDescent="0.2">
      <c r="F436" s="6"/>
      <c r="G436" s="6"/>
      <c r="H436" s="7"/>
      <c r="I436" s="6"/>
      <c r="J436" s="8"/>
      <c r="K436" s="8"/>
    </row>
    <row r="437" spans="6:11" ht="14.25" customHeight="1" x14ac:dyDescent="0.2">
      <c r="F437" s="6"/>
      <c r="G437" s="6"/>
      <c r="H437" s="7"/>
      <c r="I437" s="6"/>
      <c r="J437" s="8"/>
      <c r="K437" s="8"/>
    </row>
    <row r="438" spans="6:11" ht="14.25" customHeight="1" x14ac:dyDescent="0.2">
      <c r="F438" s="6"/>
      <c r="G438" s="6"/>
      <c r="H438" s="7"/>
      <c r="I438" s="6"/>
      <c r="J438" s="8"/>
      <c r="K438" s="8"/>
    </row>
    <row r="439" spans="6:11" ht="14.25" customHeight="1" x14ac:dyDescent="0.2">
      <c r="F439" s="6"/>
      <c r="G439" s="6"/>
      <c r="H439" s="7"/>
      <c r="I439" s="6"/>
      <c r="J439" s="8"/>
      <c r="K439" s="8"/>
    </row>
    <row r="440" spans="6:11" ht="14.25" customHeight="1" x14ac:dyDescent="0.2">
      <c r="F440" s="6"/>
      <c r="G440" s="6"/>
      <c r="H440" s="7"/>
      <c r="I440" s="6"/>
      <c r="J440" s="8"/>
      <c r="K440" s="8"/>
    </row>
    <row r="441" spans="6:11" ht="14.25" customHeight="1" x14ac:dyDescent="0.2">
      <c r="F441" s="6"/>
      <c r="G441" s="6"/>
      <c r="H441" s="7"/>
      <c r="I441" s="6"/>
      <c r="J441" s="8"/>
      <c r="K441" s="8"/>
    </row>
    <row r="442" spans="6:11" ht="14.25" customHeight="1" x14ac:dyDescent="0.2">
      <c r="F442" s="6"/>
      <c r="G442" s="6"/>
      <c r="H442" s="7"/>
      <c r="I442" s="6"/>
      <c r="J442" s="8"/>
      <c r="K442" s="8"/>
    </row>
    <row r="443" spans="6:11" ht="14.25" customHeight="1" x14ac:dyDescent="0.2">
      <c r="F443" s="6"/>
      <c r="G443" s="6"/>
      <c r="H443" s="7"/>
      <c r="I443" s="6"/>
      <c r="J443" s="8"/>
      <c r="K443" s="8"/>
    </row>
    <row r="444" spans="6:11" ht="14.25" customHeight="1" x14ac:dyDescent="0.2">
      <c r="F444" s="6"/>
      <c r="G444" s="6"/>
      <c r="H444" s="7"/>
      <c r="I444" s="6"/>
      <c r="J444" s="8"/>
      <c r="K444" s="8"/>
    </row>
    <row r="445" spans="6:11" ht="14.25" customHeight="1" x14ac:dyDescent="0.2">
      <c r="F445" s="6"/>
      <c r="G445" s="6"/>
      <c r="H445" s="7"/>
      <c r="I445" s="6"/>
      <c r="J445" s="8"/>
      <c r="K445" s="8"/>
    </row>
    <row r="446" spans="6:11" ht="14.25" customHeight="1" x14ac:dyDescent="0.2">
      <c r="F446" s="6"/>
      <c r="G446" s="6"/>
      <c r="H446" s="7"/>
      <c r="I446" s="6"/>
      <c r="J446" s="8"/>
      <c r="K446" s="8"/>
    </row>
    <row r="447" spans="6:11" ht="14.25" customHeight="1" x14ac:dyDescent="0.2">
      <c r="F447" s="6"/>
      <c r="G447" s="6"/>
      <c r="H447" s="7"/>
      <c r="I447" s="6"/>
      <c r="J447" s="8"/>
      <c r="K447" s="8"/>
    </row>
    <row r="448" spans="6:11" ht="14.25" customHeight="1" x14ac:dyDescent="0.2">
      <c r="F448" s="6"/>
      <c r="G448" s="6"/>
      <c r="H448" s="7"/>
      <c r="I448" s="6"/>
      <c r="J448" s="8"/>
      <c r="K448" s="8"/>
    </row>
    <row r="449" spans="6:11" ht="14.25" customHeight="1" x14ac:dyDescent="0.2">
      <c r="F449" s="6"/>
      <c r="G449" s="6"/>
      <c r="H449" s="7"/>
      <c r="I449" s="6"/>
      <c r="J449" s="8"/>
      <c r="K449" s="8"/>
    </row>
    <row r="450" spans="6:11" ht="14.25" customHeight="1" x14ac:dyDescent="0.2">
      <c r="F450" s="6"/>
      <c r="G450" s="6"/>
      <c r="H450" s="7"/>
      <c r="I450" s="6"/>
      <c r="J450" s="8"/>
      <c r="K450" s="8"/>
    </row>
    <row r="451" spans="6:11" ht="14.25" customHeight="1" x14ac:dyDescent="0.2">
      <c r="F451" s="6"/>
      <c r="G451" s="6"/>
      <c r="H451" s="7"/>
      <c r="I451" s="6"/>
      <c r="J451" s="8"/>
      <c r="K451" s="8"/>
    </row>
    <row r="452" spans="6:11" ht="14.25" customHeight="1" x14ac:dyDescent="0.2">
      <c r="F452" s="6"/>
      <c r="G452" s="6"/>
      <c r="H452" s="7"/>
      <c r="I452" s="6"/>
      <c r="J452" s="8"/>
      <c r="K452" s="8"/>
    </row>
    <row r="453" spans="6:11" ht="14.25" customHeight="1" x14ac:dyDescent="0.2">
      <c r="F453" s="6"/>
      <c r="G453" s="6"/>
      <c r="H453" s="7"/>
      <c r="I453" s="6"/>
      <c r="J453" s="8"/>
      <c r="K453" s="8"/>
    </row>
    <row r="454" spans="6:11" ht="14.25" customHeight="1" x14ac:dyDescent="0.2">
      <c r="F454" s="6"/>
      <c r="G454" s="6"/>
      <c r="H454" s="7"/>
      <c r="I454" s="6"/>
      <c r="J454" s="8"/>
      <c r="K454" s="8"/>
    </row>
    <row r="455" spans="6:11" ht="14.25" customHeight="1" x14ac:dyDescent="0.2">
      <c r="F455" s="6"/>
      <c r="G455" s="6"/>
      <c r="H455" s="7"/>
      <c r="I455" s="6"/>
      <c r="J455" s="8"/>
      <c r="K455" s="8"/>
    </row>
    <row r="456" spans="6:11" ht="14.25" customHeight="1" x14ac:dyDescent="0.2">
      <c r="F456" s="6"/>
      <c r="G456" s="6"/>
      <c r="H456" s="7"/>
      <c r="I456" s="6"/>
      <c r="J456" s="8"/>
      <c r="K456" s="8"/>
    </row>
    <row r="457" spans="6:11" ht="14.25" customHeight="1" x14ac:dyDescent="0.2">
      <c r="F457" s="6"/>
      <c r="G457" s="6"/>
      <c r="H457" s="7"/>
      <c r="I457" s="6"/>
      <c r="J457" s="8"/>
      <c r="K457" s="8"/>
    </row>
    <row r="458" spans="6:11" ht="14.25" customHeight="1" x14ac:dyDescent="0.2">
      <c r="F458" s="6"/>
      <c r="G458" s="6"/>
      <c r="H458" s="7"/>
      <c r="I458" s="6"/>
      <c r="J458" s="8"/>
      <c r="K458" s="8"/>
    </row>
    <row r="459" spans="6:11" ht="14.25" customHeight="1" x14ac:dyDescent="0.2">
      <c r="F459" s="6"/>
      <c r="G459" s="6"/>
      <c r="H459" s="7"/>
      <c r="I459" s="6"/>
      <c r="J459" s="8"/>
      <c r="K459" s="8"/>
    </row>
    <row r="460" spans="6:11" ht="14.25" customHeight="1" x14ac:dyDescent="0.2">
      <c r="F460" s="6"/>
      <c r="G460" s="6"/>
      <c r="H460" s="7"/>
      <c r="I460" s="6"/>
      <c r="J460" s="8"/>
      <c r="K460" s="8"/>
    </row>
    <row r="461" spans="6:11" ht="14.25" customHeight="1" x14ac:dyDescent="0.2">
      <c r="F461" s="6"/>
      <c r="G461" s="6"/>
      <c r="H461" s="7"/>
      <c r="I461" s="6"/>
      <c r="J461" s="8"/>
      <c r="K461" s="8"/>
    </row>
    <row r="462" spans="6:11" ht="14.25" customHeight="1" x14ac:dyDescent="0.2">
      <c r="F462" s="6"/>
      <c r="G462" s="6"/>
      <c r="H462" s="7"/>
      <c r="I462" s="6"/>
      <c r="J462" s="8"/>
      <c r="K462" s="8"/>
    </row>
    <row r="463" spans="6:11" ht="14.25" customHeight="1" x14ac:dyDescent="0.2">
      <c r="F463" s="6"/>
      <c r="G463" s="6"/>
      <c r="H463" s="7"/>
      <c r="I463" s="6"/>
      <c r="J463" s="8"/>
      <c r="K463" s="8"/>
    </row>
    <row r="464" spans="6:11" ht="14.25" customHeight="1" x14ac:dyDescent="0.2">
      <c r="F464" s="6"/>
      <c r="G464" s="6"/>
      <c r="H464" s="7"/>
      <c r="I464" s="6"/>
      <c r="J464" s="8"/>
      <c r="K464" s="8"/>
    </row>
    <row r="465" spans="6:11" ht="14.25" customHeight="1" x14ac:dyDescent="0.2">
      <c r="F465" s="6"/>
      <c r="G465" s="6"/>
      <c r="H465" s="7"/>
      <c r="I465" s="6"/>
      <c r="J465" s="8"/>
      <c r="K465" s="8"/>
    </row>
    <row r="466" spans="6:11" ht="14.25" customHeight="1" x14ac:dyDescent="0.2">
      <c r="F466" s="6"/>
      <c r="G466" s="6"/>
      <c r="H466" s="7"/>
      <c r="I466" s="6"/>
      <c r="J466" s="8"/>
      <c r="K466" s="8"/>
    </row>
    <row r="467" spans="6:11" ht="14.25" customHeight="1" x14ac:dyDescent="0.2">
      <c r="F467" s="6"/>
      <c r="G467" s="6"/>
      <c r="H467" s="7"/>
      <c r="I467" s="6"/>
      <c r="J467" s="8"/>
      <c r="K467" s="8"/>
    </row>
    <row r="468" spans="6:11" ht="14.25" customHeight="1" x14ac:dyDescent="0.2">
      <c r="F468" s="6"/>
      <c r="G468" s="6"/>
      <c r="H468" s="7"/>
      <c r="I468" s="6"/>
      <c r="J468" s="8"/>
      <c r="K468" s="8"/>
    </row>
    <row r="469" spans="6:11" ht="14.25" customHeight="1" x14ac:dyDescent="0.2">
      <c r="F469" s="6"/>
      <c r="G469" s="6"/>
      <c r="H469" s="7"/>
      <c r="I469" s="6"/>
      <c r="J469" s="8"/>
      <c r="K469" s="8"/>
    </row>
    <row r="470" spans="6:11" ht="14.25" customHeight="1" x14ac:dyDescent="0.2">
      <c r="F470" s="6"/>
      <c r="G470" s="6"/>
      <c r="H470" s="7"/>
      <c r="I470" s="6"/>
      <c r="J470" s="8"/>
      <c r="K470" s="8"/>
    </row>
    <row r="471" spans="6:11" ht="14.25" customHeight="1" x14ac:dyDescent="0.2">
      <c r="F471" s="6"/>
      <c r="G471" s="6"/>
      <c r="H471" s="7"/>
      <c r="I471" s="6"/>
      <c r="J471" s="8"/>
      <c r="K471" s="8"/>
    </row>
    <row r="472" spans="6:11" ht="14.25" customHeight="1" x14ac:dyDescent="0.2">
      <c r="F472" s="6"/>
      <c r="G472" s="6"/>
      <c r="H472" s="7"/>
      <c r="I472" s="6"/>
      <c r="J472" s="8"/>
      <c r="K472" s="8"/>
    </row>
    <row r="473" spans="6:11" ht="14.25" customHeight="1" x14ac:dyDescent="0.2">
      <c r="F473" s="6"/>
      <c r="G473" s="6"/>
      <c r="H473" s="7"/>
      <c r="I473" s="6"/>
      <c r="J473" s="8"/>
      <c r="K473" s="8"/>
    </row>
    <row r="474" spans="6:11" ht="14.25" customHeight="1" x14ac:dyDescent="0.2">
      <c r="F474" s="6"/>
      <c r="G474" s="6"/>
      <c r="H474" s="7"/>
      <c r="I474" s="6"/>
      <c r="J474" s="8"/>
      <c r="K474" s="8"/>
    </row>
    <row r="475" spans="6:11" ht="14.25" customHeight="1" x14ac:dyDescent="0.2">
      <c r="F475" s="6"/>
      <c r="G475" s="6"/>
      <c r="H475" s="7"/>
      <c r="I475" s="6"/>
      <c r="J475" s="8"/>
      <c r="K475" s="8"/>
    </row>
    <row r="476" spans="6:11" ht="14.25" customHeight="1" x14ac:dyDescent="0.2">
      <c r="F476" s="6"/>
      <c r="G476" s="6"/>
      <c r="H476" s="7"/>
      <c r="I476" s="6"/>
      <c r="J476" s="8"/>
      <c r="K476" s="8"/>
    </row>
    <row r="477" spans="6:11" ht="14.25" customHeight="1" x14ac:dyDescent="0.2">
      <c r="F477" s="6"/>
      <c r="G477" s="6"/>
      <c r="H477" s="7"/>
      <c r="I477" s="6"/>
      <c r="J477" s="8"/>
      <c r="K477" s="8"/>
    </row>
    <row r="478" spans="6:11" ht="14.25" customHeight="1" x14ac:dyDescent="0.2">
      <c r="F478" s="6"/>
      <c r="G478" s="6"/>
      <c r="H478" s="7"/>
      <c r="I478" s="6"/>
      <c r="J478" s="8"/>
      <c r="K478" s="8"/>
    </row>
    <row r="479" spans="6:11" ht="14.25" customHeight="1" x14ac:dyDescent="0.2">
      <c r="F479" s="6"/>
      <c r="G479" s="6"/>
      <c r="H479" s="7"/>
      <c r="I479" s="6"/>
      <c r="J479" s="8"/>
      <c r="K479" s="8"/>
    </row>
    <row r="480" spans="6:11" ht="14.25" customHeight="1" x14ac:dyDescent="0.2">
      <c r="F480" s="6"/>
      <c r="G480" s="6"/>
      <c r="H480" s="7"/>
      <c r="I480" s="6"/>
      <c r="J480" s="8"/>
      <c r="K480" s="8"/>
    </row>
    <row r="481" spans="6:11" ht="14.25" customHeight="1" x14ac:dyDescent="0.2">
      <c r="F481" s="6"/>
      <c r="G481" s="6"/>
      <c r="H481" s="7"/>
      <c r="I481" s="6"/>
      <c r="J481" s="8"/>
      <c r="K481" s="8"/>
    </row>
    <row r="482" spans="6:11" ht="14.25" customHeight="1" x14ac:dyDescent="0.2">
      <c r="F482" s="6"/>
      <c r="G482" s="6"/>
      <c r="H482" s="7"/>
      <c r="I482" s="6"/>
      <c r="J482" s="8"/>
      <c r="K482" s="8"/>
    </row>
    <row r="483" spans="6:11" ht="14.25" customHeight="1" x14ac:dyDescent="0.2">
      <c r="F483" s="6"/>
      <c r="G483" s="6"/>
      <c r="H483" s="7"/>
      <c r="I483" s="6"/>
      <c r="J483" s="8"/>
      <c r="K483" s="8"/>
    </row>
    <row r="484" spans="6:11" ht="14.25" customHeight="1" x14ac:dyDescent="0.2">
      <c r="F484" s="6"/>
      <c r="G484" s="6"/>
      <c r="H484" s="7"/>
      <c r="I484" s="6"/>
      <c r="J484" s="8"/>
      <c r="K484" s="8"/>
    </row>
    <row r="485" spans="6:11" ht="14.25" customHeight="1" x14ac:dyDescent="0.2">
      <c r="F485" s="6"/>
      <c r="G485" s="6"/>
      <c r="H485" s="7"/>
      <c r="I485" s="6"/>
      <c r="J485" s="8"/>
      <c r="K485" s="8"/>
    </row>
    <row r="486" spans="6:11" ht="14.25" customHeight="1" x14ac:dyDescent="0.2">
      <c r="F486" s="6"/>
      <c r="G486" s="6"/>
      <c r="H486" s="7"/>
      <c r="I486" s="6"/>
      <c r="J486" s="8"/>
      <c r="K486" s="8"/>
    </row>
    <row r="487" spans="6:11" ht="14.25" customHeight="1" x14ac:dyDescent="0.2">
      <c r="F487" s="6"/>
      <c r="G487" s="6"/>
      <c r="H487" s="7"/>
      <c r="I487" s="6"/>
      <c r="J487" s="8"/>
      <c r="K487" s="8"/>
    </row>
    <row r="488" spans="6:11" ht="14.25" customHeight="1" x14ac:dyDescent="0.2">
      <c r="F488" s="6"/>
      <c r="G488" s="6"/>
      <c r="H488" s="7"/>
      <c r="I488" s="6"/>
      <c r="J488" s="8"/>
      <c r="K488" s="8"/>
    </row>
    <row r="489" spans="6:11" ht="14.25" customHeight="1" x14ac:dyDescent="0.2">
      <c r="F489" s="6"/>
      <c r="G489" s="6"/>
      <c r="H489" s="7"/>
      <c r="I489" s="6"/>
      <c r="J489" s="8"/>
      <c r="K489" s="8"/>
    </row>
    <row r="490" spans="6:11" ht="14.25" customHeight="1" x14ac:dyDescent="0.2">
      <c r="F490" s="6"/>
      <c r="G490" s="6"/>
      <c r="H490" s="7"/>
      <c r="I490" s="6"/>
      <c r="J490" s="8"/>
      <c r="K490" s="8"/>
    </row>
    <row r="491" spans="6:11" ht="14.25" customHeight="1" x14ac:dyDescent="0.2">
      <c r="F491" s="6"/>
      <c r="G491" s="6"/>
      <c r="H491" s="7"/>
      <c r="I491" s="6"/>
      <c r="J491" s="8"/>
      <c r="K491" s="8"/>
    </row>
    <row r="492" spans="6:11" ht="14.25" customHeight="1" x14ac:dyDescent="0.2">
      <c r="F492" s="6"/>
      <c r="G492" s="6"/>
      <c r="H492" s="7"/>
      <c r="I492" s="6"/>
      <c r="J492" s="8"/>
      <c r="K492" s="8"/>
    </row>
    <row r="493" spans="6:11" ht="14.25" customHeight="1" x14ac:dyDescent="0.2">
      <c r="F493" s="6"/>
      <c r="G493" s="6"/>
      <c r="H493" s="7"/>
      <c r="I493" s="6"/>
      <c r="J493" s="8"/>
      <c r="K493" s="8"/>
    </row>
    <row r="494" spans="6:11" ht="14.25" customHeight="1" x14ac:dyDescent="0.2">
      <c r="F494" s="6"/>
      <c r="G494" s="6"/>
      <c r="H494" s="7"/>
      <c r="I494" s="6"/>
      <c r="J494" s="8"/>
      <c r="K494" s="8"/>
    </row>
    <row r="495" spans="6:11" ht="14.25" customHeight="1" x14ac:dyDescent="0.2">
      <c r="F495" s="6"/>
      <c r="G495" s="6"/>
      <c r="H495" s="7"/>
      <c r="I495" s="6"/>
      <c r="J495" s="8"/>
      <c r="K495" s="8"/>
    </row>
    <row r="496" spans="6:11" ht="14.25" customHeight="1" x14ac:dyDescent="0.2">
      <c r="F496" s="6"/>
      <c r="G496" s="6"/>
      <c r="H496" s="7"/>
      <c r="I496" s="6"/>
      <c r="J496" s="8"/>
      <c r="K496" s="8"/>
    </row>
    <row r="497" spans="6:11" ht="14.25" customHeight="1" x14ac:dyDescent="0.2">
      <c r="F497" s="6"/>
      <c r="G497" s="6"/>
      <c r="H497" s="7"/>
      <c r="I497" s="6"/>
      <c r="J497" s="8"/>
      <c r="K497" s="8"/>
    </row>
    <row r="498" spans="6:11" ht="14.25" customHeight="1" x14ac:dyDescent="0.2">
      <c r="F498" s="6"/>
      <c r="G498" s="6"/>
      <c r="H498" s="7"/>
      <c r="I498" s="6"/>
      <c r="J498" s="8"/>
      <c r="K498" s="8"/>
    </row>
    <row r="499" spans="6:11" ht="14.25" customHeight="1" x14ac:dyDescent="0.2">
      <c r="F499" s="6"/>
      <c r="G499" s="6"/>
      <c r="H499" s="7"/>
      <c r="I499" s="6"/>
      <c r="J499" s="8"/>
      <c r="K499" s="8"/>
    </row>
    <row r="500" spans="6:11" ht="14.25" customHeight="1" x14ac:dyDescent="0.2">
      <c r="F500" s="6"/>
      <c r="G500" s="6"/>
      <c r="H500" s="7"/>
      <c r="I500" s="6"/>
      <c r="J500" s="8"/>
      <c r="K500" s="8"/>
    </row>
    <row r="501" spans="6:11" ht="14.25" customHeight="1" x14ac:dyDescent="0.2">
      <c r="F501" s="6"/>
      <c r="G501" s="6"/>
      <c r="H501" s="7"/>
      <c r="I501" s="6"/>
      <c r="J501" s="8"/>
      <c r="K501" s="8"/>
    </row>
    <row r="502" spans="6:11" ht="14.25" customHeight="1" x14ac:dyDescent="0.2">
      <c r="F502" s="6"/>
      <c r="G502" s="6"/>
      <c r="H502" s="7"/>
      <c r="I502" s="6"/>
      <c r="J502" s="8"/>
      <c r="K502" s="8"/>
    </row>
    <row r="503" spans="6:11" ht="14.25" customHeight="1" x14ac:dyDescent="0.2">
      <c r="F503" s="6"/>
      <c r="G503" s="6"/>
      <c r="H503" s="7"/>
      <c r="I503" s="6"/>
      <c r="J503" s="8"/>
      <c r="K503" s="8"/>
    </row>
    <row r="504" spans="6:11" ht="14.25" customHeight="1" x14ac:dyDescent="0.2">
      <c r="F504" s="6"/>
      <c r="G504" s="6"/>
      <c r="H504" s="7"/>
      <c r="I504" s="6"/>
      <c r="J504" s="8"/>
      <c r="K504" s="8"/>
    </row>
    <row r="505" spans="6:11" ht="14.25" customHeight="1" x14ac:dyDescent="0.2">
      <c r="F505" s="6"/>
      <c r="G505" s="6"/>
      <c r="H505" s="7"/>
      <c r="I505" s="6"/>
      <c r="J505" s="8"/>
      <c r="K505" s="8"/>
    </row>
    <row r="506" spans="6:11" ht="14.25" customHeight="1" x14ac:dyDescent="0.2">
      <c r="F506" s="6"/>
      <c r="G506" s="6"/>
      <c r="H506" s="7"/>
      <c r="I506" s="6"/>
      <c r="J506" s="8"/>
      <c r="K506" s="8"/>
    </row>
    <row r="507" spans="6:11" ht="14.25" customHeight="1" x14ac:dyDescent="0.2">
      <c r="F507" s="6"/>
      <c r="G507" s="6"/>
      <c r="H507" s="7"/>
      <c r="I507" s="6"/>
      <c r="J507" s="8"/>
      <c r="K507" s="8"/>
    </row>
    <row r="508" spans="6:11" ht="14.25" customHeight="1" x14ac:dyDescent="0.2">
      <c r="F508" s="6"/>
      <c r="G508" s="6"/>
      <c r="H508" s="7"/>
      <c r="I508" s="6"/>
      <c r="J508" s="8"/>
      <c r="K508" s="8"/>
    </row>
    <row r="509" spans="6:11" ht="14.25" customHeight="1" x14ac:dyDescent="0.2">
      <c r="F509" s="6"/>
      <c r="G509" s="6"/>
      <c r="H509" s="7"/>
      <c r="I509" s="6"/>
      <c r="J509" s="8"/>
      <c r="K509" s="8"/>
    </row>
    <row r="510" spans="6:11" ht="14.25" customHeight="1" x14ac:dyDescent="0.2">
      <c r="F510" s="6"/>
      <c r="G510" s="6"/>
      <c r="H510" s="7"/>
      <c r="I510" s="6"/>
      <c r="J510" s="8"/>
      <c r="K510" s="8"/>
    </row>
    <row r="511" spans="6:11" ht="14.25" customHeight="1" x14ac:dyDescent="0.2">
      <c r="F511" s="6"/>
      <c r="G511" s="6"/>
      <c r="H511" s="7"/>
      <c r="I511" s="6"/>
      <c r="J511" s="8"/>
      <c r="K511" s="8"/>
    </row>
    <row r="512" spans="6:11" ht="14.25" customHeight="1" x14ac:dyDescent="0.2">
      <c r="F512" s="6"/>
      <c r="G512" s="6"/>
      <c r="H512" s="7"/>
      <c r="I512" s="6"/>
      <c r="J512" s="8"/>
      <c r="K512" s="8"/>
    </row>
    <row r="513" spans="6:11" ht="14.25" customHeight="1" x14ac:dyDescent="0.2">
      <c r="F513" s="6"/>
      <c r="G513" s="6"/>
      <c r="H513" s="7"/>
      <c r="I513" s="6"/>
      <c r="J513" s="8"/>
      <c r="K513" s="8"/>
    </row>
    <row r="514" spans="6:11" ht="14.25" customHeight="1" x14ac:dyDescent="0.2">
      <c r="F514" s="6"/>
      <c r="G514" s="6"/>
      <c r="H514" s="7"/>
      <c r="I514" s="6"/>
      <c r="J514" s="8"/>
      <c r="K514" s="8"/>
    </row>
    <row r="515" spans="6:11" ht="14.25" customHeight="1" x14ac:dyDescent="0.2">
      <c r="F515" s="6"/>
      <c r="G515" s="6"/>
      <c r="H515" s="7"/>
      <c r="I515" s="6"/>
      <c r="J515" s="8"/>
      <c r="K515" s="8"/>
    </row>
    <row r="516" spans="6:11" ht="14.25" customHeight="1" x14ac:dyDescent="0.2">
      <c r="F516" s="6"/>
      <c r="G516" s="6"/>
      <c r="H516" s="7"/>
      <c r="I516" s="6"/>
      <c r="J516" s="8"/>
      <c r="K516" s="8"/>
    </row>
    <row r="517" spans="6:11" ht="14.25" customHeight="1" x14ac:dyDescent="0.2">
      <c r="F517" s="6"/>
      <c r="G517" s="6"/>
      <c r="H517" s="7"/>
      <c r="I517" s="6"/>
      <c r="J517" s="8"/>
      <c r="K517" s="8"/>
    </row>
    <row r="518" spans="6:11" ht="14.25" customHeight="1" x14ac:dyDescent="0.2">
      <c r="F518" s="6"/>
      <c r="G518" s="6"/>
      <c r="H518" s="7"/>
      <c r="I518" s="6"/>
      <c r="J518" s="8"/>
      <c r="K518" s="8"/>
    </row>
    <row r="519" spans="6:11" ht="14.25" customHeight="1" x14ac:dyDescent="0.2">
      <c r="F519" s="6"/>
      <c r="G519" s="6"/>
      <c r="H519" s="7"/>
      <c r="I519" s="6"/>
      <c r="J519" s="8"/>
      <c r="K519" s="8"/>
    </row>
    <row r="520" spans="6:11" ht="14.25" customHeight="1" x14ac:dyDescent="0.2">
      <c r="F520" s="6"/>
      <c r="G520" s="6"/>
      <c r="H520" s="7"/>
      <c r="I520" s="6"/>
      <c r="J520" s="8"/>
      <c r="K520" s="8"/>
    </row>
    <row r="521" spans="6:11" ht="14.25" customHeight="1" x14ac:dyDescent="0.2">
      <c r="F521" s="6"/>
      <c r="G521" s="6"/>
      <c r="H521" s="7"/>
      <c r="I521" s="6"/>
      <c r="J521" s="8"/>
      <c r="K521" s="8"/>
    </row>
    <row r="522" spans="6:11" ht="14.25" customHeight="1" x14ac:dyDescent="0.2">
      <c r="F522" s="6"/>
      <c r="G522" s="6"/>
      <c r="H522" s="7"/>
      <c r="I522" s="6"/>
      <c r="J522" s="8"/>
      <c r="K522" s="8"/>
    </row>
    <row r="523" spans="6:11" ht="14.25" customHeight="1" x14ac:dyDescent="0.2">
      <c r="F523" s="6"/>
      <c r="G523" s="6"/>
      <c r="H523" s="7"/>
      <c r="I523" s="6"/>
      <c r="J523" s="8"/>
      <c r="K523" s="8"/>
    </row>
    <row r="524" spans="6:11" ht="14.25" customHeight="1" x14ac:dyDescent="0.2">
      <c r="F524" s="6"/>
      <c r="G524" s="6"/>
      <c r="H524" s="7"/>
      <c r="I524" s="6"/>
      <c r="J524" s="8"/>
      <c r="K524" s="8"/>
    </row>
    <row r="525" spans="6:11" ht="14.25" customHeight="1" x14ac:dyDescent="0.2">
      <c r="F525" s="6"/>
      <c r="G525" s="6"/>
      <c r="H525" s="7"/>
      <c r="I525" s="6"/>
      <c r="J525" s="8"/>
      <c r="K525" s="8"/>
    </row>
    <row r="526" spans="6:11" ht="14.25" customHeight="1" x14ac:dyDescent="0.2">
      <c r="F526" s="6"/>
      <c r="G526" s="6"/>
      <c r="H526" s="7"/>
      <c r="I526" s="6"/>
      <c r="J526" s="8"/>
      <c r="K526" s="8"/>
    </row>
    <row r="527" spans="6:11" ht="14.25" customHeight="1" x14ac:dyDescent="0.2">
      <c r="F527" s="6"/>
      <c r="G527" s="6"/>
      <c r="H527" s="7"/>
      <c r="I527" s="6"/>
      <c r="J527" s="8"/>
      <c r="K527" s="8"/>
    </row>
    <row r="528" spans="6:11" ht="14.25" customHeight="1" x14ac:dyDescent="0.2">
      <c r="F528" s="6"/>
      <c r="G528" s="6"/>
      <c r="H528" s="7"/>
      <c r="I528" s="6"/>
      <c r="J528" s="8"/>
      <c r="K528" s="8"/>
    </row>
    <row r="529" spans="6:11" ht="14.25" customHeight="1" x14ac:dyDescent="0.2">
      <c r="F529" s="6"/>
      <c r="G529" s="6"/>
      <c r="H529" s="7"/>
      <c r="I529" s="6"/>
      <c r="J529" s="8"/>
      <c r="K529" s="8"/>
    </row>
    <row r="530" spans="6:11" ht="14.25" customHeight="1" x14ac:dyDescent="0.2">
      <c r="F530" s="6"/>
      <c r="G530" s="6"/>
      <c r="H530" s="7"/>
      <c r="I530" s="6"/>
      <c r="J530" s="8"/>
      <c r="K530" s="8"/>
    </row>
    <row r="531" spans="6:11" ht="14.25" customHeight="1" x14ac:dyDescent="0.2">
      <c r="F531" s="6"/>
      <c r="G531" s="6"/>
      <c r="H531" s="7"/>
      <c r="I531" s="6"/>
      <c r="J531" s="8"/>
      <c r="K531" s="8"/>
    </row>
    <row r="532" spans="6:11" ht="14.25" customHeight="1" x14ac:dyDescent="0.2">
      <c r="F532" s="6"/>
      <c r="G532" s="6"/>
      <c r="H532" s="7"/>
      <c r="I532" s="6"/>
      <c r="J532" s="8"/>
      <c r="K532" s="8"/>
    </row>
    <row r="533" spans="6:11" ht="14.25" customHeight="1" x14ac:dyDescent="0.2">
      <c r="F533" s="6"/>
      <c r="G533" s="6"/>
      <c r="H533" s="7"/>
      <c r="I533" s="6"/>
      <c r="J533" s="8"/>
      <c r="K533" s="8"/>
    </row>
    <row r="534" spans="6:11" ht="14.25" customHeight="1" x14ac:dyDescent="0.2">
      <c r="F534" s="6"/>
      <c r="G534" s="6"/>
      <c r="H534" s="7"/>
      <c r="I534" s="6"/>
      <c r="J534" s="8"/>
      <c r="K534" s="8"/>
    </row>
    <row r="535" spans="6:11" ht="14.25" customHeight="1" x14ac:dyDescent="0.2">
      <c r="F535" s="6"/>
      <c r="G535" s="6"/>
      <c r="H535" s="7"/>
      <c r="I535" s="6"/>
      <c r="J535" s="8"/>
      <c r="K535" s="8"/>
    </row>
    <row r="536" spans="6:11" ht="14.25" customHeight="1" x14ac:dyDescent="0.2">
      <c r="F536" s="6"/>
      <c r="G536" s="6"/>
      <c r="H536" s="7"/>
      <c r="I536" s="6"/>
      <c r="J536" s="8"/>
      <c r="K536" s="8"/>
    </row>
    <row r="537" spans="6:11" ht="14.25" customHeight="1" x14ac:dyDescent="0.2">
      <c r="F537" s="6"/>
      <c r="G537" s="6"/>
      <c r="H537" s="7"/>
      <c r="I537" s="6"/>
      <c r="J537" s="8"/>
      <c r="K537" s="8"/>
    </row>
    <row r="538" spans="6:11" ht="14.25" customHeight="1" x14ac:dyDescent="0.2">
      <c r="F538" s="6"/>
      <c r="G538" s="6"/>
      <c r="H538" s="7"/>
      <c r="I538" s="6"/>
      <c r="J538" s="8"/>
      <c r="K538" s="8"/>
    </row>
    <row r="539" spans="6:11" ht="14.25" customHeight="1" x14ac:dyDescent="0.2">
      <c r="F539" s="6"/>
      <c r="G539" s="6"/>
      <c r="H539" s="7"/>
      <c r="I539" s="6"/>
      <c r="J539" s="8"/>
      <c r="K539" s="8"/>
    </row>
    <row r="540" spans="6:11" ht="14.25" customHeight="1" x14ac:dyDescent="0.2">
      <c r="F540" s="6"/>
      <c r="G540" s="6"/>
      <c r="H540" s="7"/>
      <c r="I540" s="6"/>
      <c r="J540" s="8"/>
      <c r="K540" s="8"/>
    </row>
    <row r="541" spans="6:11" ht="14.25" customHeight="1" x14ac:dyDescent="0.2">
      <c r="F541" s="6"/>
      <c r="G541" s="6"/>
      <c r="H541" s="7"/>
      <c r="I541" s="6"/>
      <c r="J541" s="8"/>
      <c r="K541" s="8"/>
    </row>
    <row r="542" spans="6:11" ht="14.25" customHeight="1" x14ac:dyDescent="0.2">
      <c r="F542" s="6"/>
      <c r="G542" s="6"/>
      <c r="H542" s="7"/>
      <c r="I542" s="6"/>
      <c r="J542" s="8"/>
      <c r="K542" s="8"/>
    </row>
    <row r="543" spans="6:11" ht="14.25" customHeight="1" x14ac:dyDescent="0.2">
      <c r="F543" s="6"/>
      <c r="G543" s="6"/>
      <c r="H543" s="7"/>
      <c r="I543" s="6"/>
      <c r="J543" s="8"/>
      <c r="K543" s="8"/>
    </row>
    <row r="544" spans="6:11" ht="14.25" customHeight="1" x14ac:dyDescent="0.2">
      <c r="F544" s="6"/>
      <c r="G544" s="6"/>
      <c r="H544" s="7"/>
      <c r="I544" s="6"/>
      <c r="J544" s="8"/>
      <c r="K544" s="8"/>
    </row>
    <row r="545" spans="6:11" ht="14.25" customHeight="1" x14ac:dyDescent="0.2">
      <c r="F545" s="6"/>
      <c r="G545" s="6"/>
      <c r="H545" s="7"/>
      <c r="I545" s="6"/>
      <c r="J545" s="8"/>
      <c r="K545" s="8"/>
    </row>
    <row r="546" spans="6:11" ht="14.25" customHeight="1" x14ac:dyDescent="0.2">
      <c r="F546" s="6"/>
      <c r="G546" s="6"/>
      <c r="H546" s="7"/>
      <c r="I546" s="6"/>
      <c r="J546" s="8"/>
      <c r="K546" s="8"/>
    </row>
    <row r="547" spans="6:11" ht="14.25" customHeight="1" x14ac:dyDescent="0.2">
      <c r="F547" s="6"/>
      <c r="G547" s="6"/>
      <c r="H547" s="7"/>
      <c r="I547" s="6"/>
      <c r="J547" s="8"/>
      <c r="K547" s="8"/>
    </row>
    <row r="548" spans="6:11" ht="14.25" customHeight="1" x14ac:dyDescent="0.2">
      <c r="F548" s="6"/>
      <c r="G548" s="6"/>
      <c r="H548" s="7"/>
      <c r="I548" s="6"/>
      <c r="J548" s="8"/>
      <c r="K548" s="8"/>
    </row>
    <row r="549" spans="6:11" ht="14.25" customHeight="1" x14ac:dyDescent="0.2">
      <c r="F549" s="6"/>
      <c r="G549" s="6"/>
      <c r="H549" s="7"/>
      <c r="I549" s="6"/>
      <c r="J549" s="8"/>
      <c r="K549" s="8"/>
    </row>
    <row r="550" spans="6:11" ht="14.25" customHeight="1" x14ac:dyDescent="0.2">
      <c r="F550" s="6"/>
      <c r="G550" s="6"/>
      <c r="H550" s="7"/>
      <c r="I550" s="6"/>
      <c r="J550" s="8"/>
      <c r="K550" s="8"/>
    </row>
    <row r="551" spans="6:11" ht="14.25" customHeight="1" x14ac:dyDescent="0.2">
      <c r="F551" s="6"/>
      <c r="G551" s="6"/>
      <c r="H551" s="7"/>
      <c r="I551" s="6"/>
      <c r="J551" s="8"/>
      <c r="K551" s="8"/>
    </row>
    <row r="552" spans="6:11" ht="14.25" customHeight="1" x14ac:dyDescent="0.2">
      <c r="F552" s="6"/>
      <c r="G552" s="6"/>
      <c r="H552" s="7"/>
      <c r="I552" s="6"/>
      <c r="J552" s="8"/>
      <c r="K552" s="8"/>
    </row>
    <row r="553" spans="6:11" ht="14.25" customHeight="1" x14ac:dyDescent="0.2">
      <c r="F553" s="6"/>
      <c r="G553" s="6"/>
      <c r="H553" s="7"/>
      <c r="I553" s="6"/>
      <c r="J553" s="8"/>
      <c r="K553" s="8"/>
    </row>
    <row r="554" spans="6:11" ht="14.25" customHeight="1" x14ac:dyDescent="0.2">
      <c r="F554" s="6"/>
      <c r="G554" s="6"/>
      <c r="H554" s="7"/>
      <c r="I554" s="6"/>
      <c r="J554" s="8"/>
      <c r="K554" s="8"/>
    </row>
    <row r="555" spans="6:11" ht="14.25" customHeight="1" x14ac:dyDescent="0.2">
      <c r="F555" s="6"/>
      <c r="G555" s="6"/>
      <c r="H555" s="7"/>
      <c r="I555" s="6"/>
      <c r="J555" s="8"/>
      <c r="K555" s="8"/>
    </row>
    <row r="556" spans="6:11" ht="14.25" customHeight="1" x14ac:dyDescent="0.2">
      <c r="F556" s="6"/>
      <c r="G556" s="6"/>
      <c r="H556" s="7"/>
      <c r="I556" s="6"/>
      <c r="J556" s="8"/>
      <c r="K556" s="8"/>
    </row>
    <row r="557" spans="6:11" ht="14.25" customHeight="1" x14ac:dyDescent="0.2">
      <c r="F557" s="6"/>
      <c r="G557" s="6"/>
      <c r="H557" s="7"/>
      <c r="I557" s="6"/>
      <c r="J557" s="8"/>
      <c r="K557" s="8"/>
    </row>
    <row r="558" spans="6:11" ht="14.25" customHeight="1" x14ac:dyDescent="0.2">
      <c r="F558" s="6"/>
      <c r="G558" s="6"/>
      <c r="H558" s="7"/>
      <c r="I558" s="6"/>
      <c r="J558" s="8"/>
      <c r="K558" s="8"/>
    </row>
    <row r="559" spans="6:11" ht="14.25" customHeight="1" x14ac:dyDescent="0.2">
      <c r="F559" s="6"/>
      <c r="G559" s="6"/>
      <c r="H559" s="7"/>
      <c r="I559" s="6"/>
      <c r="J559" s="8"/>
      <c r="K559" s="8"/>
    </row>
    <row r="560" spans="6:11" ht="14.25" customHeight="1" x14ac:dyDescent="0.2">
      <c r="F560" s="6"/>
      <c r="G560" s="6"/>
      <c r="H560" s="7"/>
      <c r="I560" s="6"/>
      <c r="J560" s="8"/>
      <c r="K560" s="8"/>
    </row>
    <row r="561" spans="6:11" ht="14.25" customHeight="1" x14ac:dyDescent="0.2">
      <c r="F561" s="6"/>
      <c r="G561" s="6"/>
      <c r="H561" s="7"/>
      <c r="I561" s="6"/>
      <c r="J561" s="8"/>
      <c r="K561" s="8"/>
    </row>
    <row r="562" spans="6:11" ht="14.25" customHeight="1" x14ac:dyDescent="0.2">
      <c r="F562" s="6"/>
      <c r="G562" s="6"/>
      <c r="H562" s="7"/>
      <c r="I562" s="6"/>
      <c r="J562" s="8"/>
      <c r="K562" s="8"/>
    </row>
    <row r="563" spans="6:11" ht="14.25" customHeight="1" x14ac:dyDescent="0.2">
      <c r="F563" s="6"/>
      <c r="G563" s="6"/>
      <c r="H563" s="7"/>
      <c r="I563" s="6"/>
      <c r="J563" s="8"/>
      <c r="K563" s="8"/>
    </row>
    <row r="564" spans="6:11" ht="14.25" customHeight="1" x14ac:dyDescent="0.2">
      <c r="F564" s="6"/>
      <c r="G564" s="6"/>
      <c r="H564" s="7"/>
      <c r="I564" s="6"/>
      <c r="J564" s="8"/>
      <c r="K564" s="8"/>
    </row>
    <row r="565" spans="6:11" ht="14.25" customHeight="1" x14ac:dyDescent="0.2">
      <c r="F565" s="6"/>
      <c r="G565" s="6"/>
      <c r="H565" s="7"/>
      <c r="I565" s="6"/>
      <c r="J565" s="8"/>
      <c r="K565" s="8"/>
    </row>
    <row r="566" spans="6:11" ht="14.25" customHeight="1" x14ac:dyDescent="0.2">
      <c r="F566" s="6"/>
      <c r="G566" s="6"/>
      <c r="H566" s="7"/>
      <c r="I566" s="6"/>
      <c r="J566" s="8"/>
      <c r="K566" s="8"/>
    </row>
    <row r="567" spans="6:11" ht="14.25" customHeight="1" x14ac:dyDescent="0.2">
      <c r="F567" s="6"/>
      <c r="G567" s="6"/>
      <c r="H567" s="7"/>
      <c r="I567" s="6"/>
      <c r="J567" s="8"/>
      <c r="K567" s="8"/>
    </row>
    <row r="568" spans="6:11" ht="14.25" customHeight="1" x14ac:dyDescent="0.2">
      <c r="F568" s="6"/>
      <c r="G568" s="6"/>
      <c r="H568" s="7"/>
      <c r="I568" s="6"/>
      <c r="J568" s="8"/>
      <c r="K568" s="8"/>
    </row>
    <row r="569" spans="6:11" ht="14.25" customHeight="1" x14ac:dyDescent="0.2">
      <c r="F569" s="6"/>
      <c r="G569" s="6"/>
      <c r="H569" s="7"/>
      <c r="I569" s="6"/>
      <c r="J569" s="8"/>
      <c r="K569" s="8"/>
    </row>
    <row r="570" spans="6:11" ht="14.25" customHeight="1" x14ac:dyDescent="0.2">
      <c r="F570" s="6"/>
      <c r="G570" s="6"/>
      <c r="H570" s="7"/>
      <c r="I570" s="6"/>
      <c r="J570" s="8"/>
      <c r="K570" s="8"/>
    </row>
    <row r="571" spans="6:11" ht="14.25" customHeight="1" x14ac:dyDescent="0.2">
      <c r="F571" s="6"/>
      <c r="G571" s="6"/>
      <c r="H571" s="7"/>
      <c r="I571" s="6"/>
      <c r="J571" s="8"/>
      <c r="K571" s="8"/>
    </row>
    <row r="572" spans="6:11" ht="14.25" customHeight="1" x14ac:dyDescent="0.2">
      <c r="F572" s="6"/>
      <c r="G572" s="6"/>
      <c r="H572" s="7"/>
      <c r="I572" s="6"/>
      <c r="J572" s="8"/>
      <c r="K572" s="8"/>
    </row>
    <row r="573" spans="6:11" ht="14.25" customHeight="1" x14ac:dyDescent="0.2">
      <c r="F573" s="6"/>
      <c r="G573" s="6"/>
      <c r="H573" s="7"/>
      <c r="I573" s="6"/>
      <c r="J573" s="8"/>
      <c r="K573" s="8"/>
    </row>
    <row r="574" spans="6:11" ht="14.25" customHeight="1" x14ac:dyDescent="0.2">
      <c r="F574" s="6"/>
      <c r="G574" s="6"/>
      <c r="H574" s="7"/>
      <c r="I574" s="6"/>
      <c r="J574" s="8"/>
      <c r="K574" s="8"/>
    </row>
    <row r="575" spans="6:11" ht="14.25" customHeight="1" x14ac:dyDescent="0.2">
      <c r="F575" s="6"/>
      <c r="G575" s="6"/>
      <c r="H575" s="7"/>
      <c r="I575" s="6"/>
      <c r="J575" s="8"/>
      <c r="K575" s="8"/>
    </row>
    <row r="576" spans="6:11" ht="14.25" customHeight="1" x14ac:dyDescent="0.2">
      <c r="F576" s="6"/>
      <c r="G576" s="6"/>
      <c r="H576" s="7"/>
      <c r="I576" s="6"/>
      <c r="J576" s="8"/>
      <c r="K576" s="8"/>
    </row>
    <row r="577" spans="6:11" ht="14.25" customHeight="1" x14ac:dyDescent="0.2">
      <c r="F577" s="6"/>
      <c r="G577" s="6"/>
      <c r="H577" s="7"/>
      <c r="I577" s="6"/>
      <c r="J577" s="8"/>
      <c r="K577" s="8"/>
    </row>
    <row r="578" spans="6:11" ht="14.25" customHeight="1" x14ac:dyDescent="0.2">
      <c r="F578" s="6"/>
      <c r="G578" s="6"/>
      <c r="H578" s="7"/>
      <c r="I578" s="6"/>
      <c r="J578" s="8"/>
      <c r="K578" s="8"/>
    </row>
    <row r="579" spans="6:11" ht="14.25" customHeight="1" x14ac:dyDescent="0.2">
      <c r="F579" s="6"/>
      <c r="G579" s="6"/>
      <c r="H579" s="7"/>
      <c r="I579" s="6"/>
      <c r="J579" s="8"/>
      <c r="K579" s="8"/>
    </row>
    <row r="580" spans="6:11" ht="14.25" customHeight="1" x14ac:dyDescent="0.2">
      <c r="F580" s="6"/>
      <c r="G580" s="6"/>
      <c r="H580" s="7"/>
      <c r="I580" s="6"/>
      <c r="J580" s="8"/>
      <c r="K580" s="8"/>
    </row>
    <row r="581" spans="6:11" ht="14.25" customHeight="1" x14ac:dyDescent="0.2">
      <c r="F581" s="6"/>
      <c r="G581" s="6"/>
      <c r="H581" s="7"/>
      <c r="I581" s="6"/>
      <c r="J581" s="8"/>
      <c r="K581" s="8"/>
    </row>
    <row r="582" spans="6:11" ht="14.25" customHeight="1" x14ac:dyDescent="0.2">
      <c r="F582" s="6"/>
      <c r="G582" s="6"/>
      <c r="H582" s="7"/>
      <c r="I582" s="6"/>
      <c r="J582" s="8"/>
      <c r="K582" s="8"/>
    </row>
    <row r="583" spans="6:11" ht="14.25" customHeight="1" x14ac:dyDescent="0.2">
      <c r="F583" s="6"/>
      <c r="G583" s="6"/>
      <c r="H583" s="7"/>
      <c r="I583" s="6"/>
      <c r="J583" s="8"/>
      <c r="K583" s="8"/>
    </row>
    <row r="584" spans="6:11" ht="14.25" customHeight="1" x14ac:dyDescent="0.2">
      <c r="F584" s="6"/>
      <c r="G584" s="6"/>
      <c r="H584" s="7"/>
      <c r="I584" s="6"/>
      <c r="J584" s="8"/>
      <c r="K584" s="8"/>
    </row>
    <row r="585" spans="6:11" ht="14.25" customHeight="1" x14ac:dyDescent="0.2">
      <c r="F585" s="6"/>
      <c r="G585" s="6"/>
      <c r="H585" s="7"/>
      <c r="I585" s="6"/>
      <c r="J585" s="8"/>
      <c r="K585" s="8"/>
    </row>
    <row r="586" spans="6:11" ht="14.25" customHeight="1" x14ac:dyDescent="0.2">
      <c r="F586" s="6"/>
      <c r="G586" s="6"/>
      <c r="H586" s="7"/>
      <c r="I586" s="6"/>
      <c r="J586" s="8"/>
      <c r="K586" s="8"/>
    </row>
    <row r="587" spans="6:11" ht="14.25" customHeight="1" x14ac:dyDescent="0.2">
      <c r="F587" s="6"/>
      <c r="G587" s="6"/>
      <c r="H587" s="7"/>
      <c r="I587" s="6"/>
      <c r="J587" s="8"/>
      <c r="K587" s="8"/>
    </row>
    <row r="588" spans="6:11" ht="14.25" customHeight="1" x14ac:dyDescent="0.2">
      <c r="F588" s="6"/>
      <c r="G588" s="6"/>
      <c r="H588" s="7"/>
      <c r="I588" s="6"/>
      <c r="J588" s="8"/>
      <c r="K588" s="8"/>
    </row>
    <row r="589" spans="6:11" ht="14.25" customHeight="1" x14ac:dyDescent="0.2">
      <c r="F589" s="6"/>
      <c r="G589" s="6"/>
      <c r="H589" s="7"/>
      <c r="I589" s="6"/>
      <c r="J589" s="8"/>
      <c r="K589" s="8"/>
    </row>
    <row r="590" spans="6:11" ht="14.25" customHeight="1" x14ac:dyDescent="0.2">
      <c r="F590" s="6"/>
      <c r="G590" s="6"/>
      <c r="H590" s="7"/>
      <c r="I590" s="6"/>
      <c r="J590" s="8"/>
      <c r="K590" s="8"/>
    </row>
    <row r="591" spans="6:11" ht="14.25" customHeight="1" x14ac:dyDescent="0.2">
      <c r="F591" s="6"/>
      <c r="G591" s="6"/>
      <c r="H591" s="7"/>
      <c r="I591" s="6"/>
      <c r="J591" s="8"/>
      <c r="K591" s="8"/>
    </row>
    <row r="592" spans="6:11" ht="14.25" customHeight="1" x14ac:dyDescent="0.2">
      <c r="F592" s="6"/>
      <c r="G592" s="6"/>
      <c r="H592" s="7"/>
      <c r="I592" s="6"/>
      <c r="J592" s="8"/>
      <c r="K592" s="8"/>
    </row>
    <row r="593" spans="6:11" ht="14.25" customHeight="1" x14ac:dyDescent="0.2">
      <c r="F593" s="6"/>
      <c r="G593" s="6"/>
      <c r="H593" s="7"/>
      <c r="I593" s="6"/>
      <c r="J593" s="8"/>
      <c r="K593" s="8"/>
    </row>
    <row r="594" spans="6:11" ht="14.25" customHeight="1" x14ac:dyDescent="0.2">
      <c r="F594" s="6"/>
      <c r="G594" s="6"/>
      <c r="H594" s="7"/>
      <c r="I594" s="6"/>
      <c r="J594" s="8"/>
      <c r="K594" s="8"/>
    </row>
    <row r="595" spans="6:11" ht="14.25" customHeight="1" x14ac:dyDescent="0.2">
      <c r="F595" s="6"/>
      <c r="G595" s="6"/>
      <c r="H595" s="7"/>
      <c r="I595" s="6"/>
      <c r="J595" s="8"/>
      <c r="K595" s="8"/>
    </row>
    <row r="596" spans="6:11" ht="14.25" customHeight="1" x14ac:dyDescent="0.2">
      <c r="F596" s="6"/>
      <c r="G596" s="6"/>
      <c r="H596" s="7"/>
      <c r="I596" s="6"/>
      <c r="J596" s="8"/>
      <c r="K596" s="8"/>
    </row>
    <row r="597" spans="6:11" ht="14.25" customHeight="1" x14ac:dyDescent="0.2">
      <c r="F597" s="6"/>
      <c r="G597" s="6"/>
      <c r="H597" s="7"/>
      <c r="I597" s="6"/>
      <c r="J597" s="8"/>
      <c r="K597" s="8"/>
    </row>
    <row r="598" spans="6:11" ht="14.25" customHeight="1" x14ac:dyDescent="0.2">
      <c r="F598" s="6"/>
      <c r="G598" s="6"/>
      <c r="H598" s="7"/>
      <c r="I598" s="6"/>
      <c r="J598" s="8"/>
      <c r="K598" s="8"/>
    </row>
    <row r="599" spans="6:11" ht="14.25" customHeight="1" x14ac:dyDescent="0.2">
      <c r="F599" s="6"/>
      <c r="G599" s="6"/>
      <c r="H599" s="7"/>
      <c r="I599" s="6"/>
      <c r="J599" s="8"/>
      <c r="K599" s="8"/>
    </row>
    <row r="600" spans="6:11" ht="14.25" customHeight="1" x14ac:dyDescent="0.2">
      <c r="F600" s="6"/>
      <c r="G600" s="6"/>
      <c r="H600" s="7"/>
      <c r="I600" s="6"/>
      <c r="J600" s="8"/>
      <c r="K600" s="8"/>
    </row>
    <row r="601" spans="6:11" ht="14.25" customHeight="1" x14ac:dyDescent="0.2">
      <c r="F601" s="6"/>
      <c r="G601" s="6"/>
      <c r="H601" s="7"/>
      <c r="I601" s="6"/>
      <c r="J601" s="8"/>
      <c r="K601" s="8"/>
    </row>
    <row r="602" spans="6:11" ht="14.25" customHeight="1" x14ac:dyDescent="0.2">
      <c r="F602" s="6"/>
      <c r="G602" s="6"/>
      <c r="H602" s="7"/>
      <c r="I602" s="6"/>
      <c r="J602" s="8"/>
      <c r="K602" s="8"/>
    </row>
    <row r="603" spans="6:11" ht="14.25" customHeight="1" x14ac:dyDescent="0.2">
      <c r="F603" s="6"/>
      <c r="G603" s="6"/>
      <c r="H603" s="7"/>
      <c r="I603" s="6"/>
      <c r="J603" s="8"/>
      <c r="K603" s="8"/>
    </row>
    <row r="604" spans="6:11" ht="14.25" customHeight="1" x14ac:dyDescent="0.2">
      <c r="F604" s="6"/>
      <c r="G604" s="6"/>
      <c r="H604" s="7"/>
      <c r="I604" s="6"/>
      <c r="J604" s="8"/>
      <c r="K604" s="8"/>
    </row>
    <row r="605" spans="6:11" ht="14.25" customHeight="1" x14ac:dyDescent="0.2">
      <c r="F605" s="6"/>
      <c r="G605" s="6"/>
      <c r="H605" s="7"/>
      <c r="I605" s="6"/>
      <c r="J605" s="8"/>
      <c r="K605" s="8"/>
    </row>
    <row r="606" spans="6:11" ht="14.25" customHeight="1" x14ac:dyDescent="0.2">
      <c r="F606" s="6"/>
      <c r="G606" s="6"/>
      <c r="H606" s="7"/>
      <c r="I606" s="6"/>
      <c r="J606" s="8"/>
      <c r="K606" s="8"/>
    </row>
    <row r="607" spans="6:11" ht="14.25" customHeight="1" x14ac:dyDescent="0.2">
      <c r="F607" s="6"/>
      <c r="G607" s="6"/>
      <c r="H607" s="7"/>
      <c r="I607" s="6"/>
      <c r="J607" s="8"/>
      <c r="K607" s="8"/>
    </row>
    <row r="608" spans="6:11" ht="14.25" customHeight="1" x14ac:dyDescent="0.2">
      <c r="F608" s="6"/>
      <c r="G608" s="6"/>
      <c r="H608" s="7"/>
      <c r="I608" s="6"/>
      <c r="J608" s="8"/>
      <c r="K608" s="8"/>
    </row>
    <row r="609" spans="6:11" ht="14.25" customHeight="1" x14ac:dyDescent="0.2">
      <c r="F609" s="6"/>
      <c r="G609" s="6"/>
      <c r="H609" s="7"/>
      <c r="I609" s="6"/>
      <c r="J609" s="8"/>
      <c r="K609" s="8"/>
    </row>
    <row r="610" spans="6:11" ht="14.25" customHeight="1" x14ac:dyDescent="0.2">
      <c r="F610" s="6"/>
      <c r="G610" s="6"/>
      <c r="H610" s="7"/>
      <c r="I610" s="6"/>
      <c r="J610" s="8"/>
      <c r="K610" s="8"/>
    </row>
    <row r="611" spans="6:11" ht="14.25" customHeight="1" x14ac:dyDescent="0.2">
      <c r="F611" s="6"/>
      <c r="G611" s="6"/>
      <c r="H611" s="7"/>
      <c r="I611" s="6"/>
      <c r="J611" s="8"/>
      <c r="K611" s="8"/>
    </row>
    <row r="612" spans="6:11" ht="14.25" customHeight="1" x14ac:dyDescent="0.2">
      <c r="F612" s="6"/>
      <c r="G612" s="6"/>
      <c r="H612" s="7"/>
      <c r="I612" s="6"/>
      <c r="J612" s="8"/>
      <c r="K612" s="8"/>
    </row>
    <row r="613" spans="6:11" ht="14.25" customHeight="1" x14ac:dyDescent="0.2">
      <c r="F613" s="6"/>
      <c r="G613" s="6"/>
      <c r="H613" s="7"/>
      <c r="I613" s="6"/>
      <c r="J613" s="8"/>
      <c r="K613" s="8"/>
    </row>
    <row r="614" spans="6:11" ht="14.25" customHeight="1" x14ac:dyDescent="0.2">
      <c r="F614" s="6"/>
      <c r="G614" s="6"/>
      <c r="H614" s="7"/>
      <c r="I614" s="6"/>
      <c r="J614" s="8"/>
      <c r="K614" s="8"/>
    </row>
    <row r="615" spans="6:11" ht="14.25" customHeight="1" x14ac:dyDescent="0.2">
      <c r="F615" s="6"/>
      <c r="G615" s="6"/>
      <c r="H615" s="7"/>
      <c r="I615" s="6"/>
      <c r="J615" s="8"/>
      <c r="K615" s="8"/>
    </row>
    <row r="616" spans="6:11" ht="14.25" customHeight="1" x14ac:dyDescent="0.2">
      <c r="F616" s="6"/>
      <c r="G616" s="6"/>
      <c r="H616" s="7"/>
      <c r="I616" s="6"/>
      <c r="J616" s="8"/>
      <c r="K616" s="8"/>
    </row>
    <row r="617" spans="6:11" ht="14.25" customHeight="1" x14ac:dyDescent="0.2">
      <c r="F617" s="6"/>
      <c r="G617" s="6"/>
      <c r="H617" s="7"/>
      <c r="I617" s="6"/>
      <c r="J617" s="8"/>
      <c r="K617" s="8"/>
    </row>
    <row r="618" spans="6:11" ht="14.25" customHeight="1" x14ac:dyDescent="0.2">
      <c r="F618" s="6"/>
      <c r="G618" s="6"/>
      <c r="H618" s="7"/>
      <c r="I618" s="6"/>
      <c r="J618" s="8"/>
      <c r="K618" s="8"/>
    </row>
    <row r="619" spans="6:11" ht="14.25" customHeight="1" x14ac:dyDescent="0.2">
      <c r="F619" s="6"/>
      <c r="G619" s="6"/>
      <c r="H619" s="7"/>
      <c r="I619" s="6"/>
      <c r="J619" s="8"/>
      <c r="K619" s="8"/>
    </row>
    <row r="620" spans="6:11" ht="14.25" customHeight="1" x14ac:dyDescent="0.2">
      <c r="F620" s="6"/>
      <c r="G620" s="6"/>
      <c r="H620" s="7"/>
      <c r="I620" s="6"/>
      <c r="J620" s="8"/>
      <c r="K620" s="8"/>
    </row>
    <row r="621" spans="6:11" ht="14.25" customHeight="1" x14ac:dyDescent="0.2">
      <c r="F621" s="6"/>
      <c r="G621" s="6"/>
      <c r="H621" s="7"/>
      <c r="I621" s="6"/>
      <c r="J621" s="8"/>
      <c r="K621" s="8"/>
    </row>
    <row r="622" spans="6:11" ht="14.25" customHeight="1" x14ac:dyDescent="0.2">
      <c r="F622" s="6"/>
      <c r="G622" s="6"/>
      <c r="H622" s="7"/>
      <c r="I622" s="6"/>
      <c r="J622" s="8"/>
      <c r="K622" s="8"/>
    </row>
    <row r="623" spans="6:11" ht="14.25" customHeight="1" x14ac:dyDescent="0.2">
      <c r="F623" s="6"/>
      <c r="G623" s="6"/>
      <c r="H623" s="7"/>
      <c r="I623" s="6"/>
      <c r="J623" s="8"/>
      <c r="K623" s="8"/>
    </row>
    <row r="624" spans="6:11" ht="14.25" customHeight="1" x14ac:dyDescent="0.2">
      <c r="F624" s="6"/>
      <c r="G624" s="6"/>
      <c r="H624" s="7"/>
      <c r="I624" s="6"/>
      <c r="J624" s="8"/>
      <c r="K624" s="8"/>
    </row>
    <row r="625" spans="6:11" ht="14.25" customHeight="1" x14ac:dyDescent="0.2">
      <c r="F625" s="6"/>
      <c r="G625" s="6"/>
      <c r="H625" s="7"/>
      <c r="I625" s="6"/>
      <c r="J625" s="8"/>
      <c r="K625" s="8"/>
    </row>
    <row r="626" spans="6:11" ht="14.25" customHeight="1" x14ac:dyDescent="0.2">
      <c r="F626" s="6"/>
      <c r="G626" s="6"/>
      <c r="H626" s="7"/>
      <c r="I626" s="6"/>
      <c r="J626" s="8"/>
      <c r="K626" s="8"/>
    </row>
    <row r="627" spans="6:11" ht="14.25" customHeight="1" x14ac:dyDescent="0.2">
      <c r="F627" s="6"/>
      <c r="G627" s="6"/>
      <c r="H627" s="7"/>
      <c r="I627" s="6"/>
      <c r="J627" s="8"/>
      <c r="K627" s="8"/>
    </row>
    <row r="628" spans="6:11" ht="14.25" customHeight="1" x14ac:dyDescent="0.2">
      <c r="F628" s="6"/>
      <c r="G628" s="6"/>
      <c r="H628" s="7"/>
      <c r="I628" s="6"/>
      <c r="J628" s="8"/>
      <c r="K628" s="8"/>
    </row>
    <row r="629" spans="6:11" ht="14.25" customHeight="1" x14ac:dyDescent="0.2">
      <c r="F629" s="6"/>
      <c r="G629" s="6"/>
      <c r="H629" s="7"/>
      <c r="I629" s="6"/>
      <c r="J629" s="8"/>
      <c r="K629" s="8"/>
    </row>
    <row r="630" spans="6:11" ht="14.25" customHeight="1" x14ac:dyDescent="0.2">
      <c r="F630" s="6"/>
      <c r="G630" s="6"/>
      <c r="H630" s="7"/>
      <c r="I630" s="6"/>
      <c r="J630" s="8"/>
      <c r="K630" s="8"/>
    </row>
    <row r="631" spans="6:11" ht="14.25" customHeight="1" x14ac:dyDescent="0.2">
      <c r="F631" s="6"/>
      <c r="G631" s="6"/>
      <c r="H631" s="7"/>
      <c r="I631" s="6"/>
      <c r="J631" s="8"/>
      <c r="K631" s="8"/>
    </row>
    <row r="632" spans="6:11" ht="14.25" customHeight="1" x14ac:dyDescent="0.2">
      <c r="F632" s="6"/>
      <c r="G632" s="6"/>
      <c r="H632" s="7"/>
      <c r="I632" s="6"/>
      <c r="J632" s="8"/>
      <c r="K632" s="8"/>
    </row>
    <row r="633" spans="6:11" ht="14.25" customHeight="1" x14ac:dyDescent="0.2">
      <c r="F633" s="6"/>
      <c r="G633" s="6"/>
      <c r="H633" s="7"/>
      <c r="I633" s="6"/>
      <c r="J633" s="8"/>
      <c r="K633" s="8"/>
    </row>
    <row r="634" spans="6:11" ht="14.25" customHeight="1" x14ac:dyDescent="0.2">
      <c r="F634" s="6"/>
      <c r="G634" s="6"/>
      <c r="H634" s="7"/>
      <c r="I634" s="6"/>
      <c r="J634" s="8"/>
      <c r="K634" s="8"/>
    </row>
    <row r="635" spans="6:11" ht="14.25" customHeight="1" x14ac:dyDescent="0.2">
      <c r="F635" s="6"/>
      <c r="G635" s="6"/>
      <c r="H635" s="7"/>
      <c r="I635" s="6"/>
      <c r="J635" s="8"/>
      <c r="K635" s="8"/>
    </row>
    <row r="636" spans="6:11" ht="14.25" customHeight="1" x14ac:dyDescent="0.2">
      <c r="F636" s="6"/>
      <c r="G636" s="6"/>
      <c r="H636" s="7"/>
      <c r="I636" s="6"/>
      <c r="J636" s="8"/>
      <c r="K636" s="8"/>
    </row>
    <row r="637" spans="6:11" ht="14.25" customHeight="1" x14ac:dyDescent="0.2">
      <c r="F637" s="6"/>
      <c r="G637" s="6"/>
      <c r="H637" s="7"/>
      <c r="I637" s="6"/>
      <c r="J637" s="8"/>
      <c r="K637" s="8"/>
    </row>
    <row r="638" spans="6:11" ht="14.25" customHeight="1" x14ac:dyDescent="0.2">
      <c r="F638" s="6"/>
      <c r="G638" s="6"/>
      <c r="H638" s="7"/>
      <c r="I638" s="6"/>
      <c r="J638" s="8"/>
      <c r="K638" s="8"/>
    </row>
    <row r="639" spans="6:11" ht="14.25" customHeight="1" x14ac:dyDescent="0.2">
      <c r="F639" s="6"/>
      <c r="G639" s="6"/>
      <c r="H639" s="7"/>
      <c r="I639" s="6"/>
      <c r="J639" s="8"/>
      <c r="K639" s="8"/>
    </row>
    <row r="640" spans="6:11" ht="14.25" customHeight="1" x14ac:dyDescent="0.2">
      <c r="F640" s="6"/>
      <c r="G640" s="6"/>
      <c r="H640" s="7"/>
      <c r="I640" s="6"/>
      <c r="J640" s="8"/>
      <c r="K640" s="8"/>
    </row>
    <row r="641" spans="6:11" ht="14.25" customHeight="1" x14ac:dyDescent="0.2">
      <c r="F641" s="6"/>
      <c r="G641" s="6"/>
      <c r="H641" s="7"/>
      <c r="I641" s="6"/>
      <c r="J641" s="8"/>
      <c r="K641" s="8"/>
    </row>
    <row r="642" spans="6:11" ht="14.25" customHeight="1" x14ac:dyDescent="0.2">
      <c r="F642" s="6"/>
      <c r="G642" s="6"/>
      <c r="H642" s="7"/>
      <c r="I642" s="6"/>
      <c r="J642" s="8"/>
      <c r="K642" s="8"/>
    </row>
    <row r="643" spans="6:11" ht="14.25" customHeight="1" x14ac:dyDescent="0.2">
      <c r="F643" s="6"/>
      <c r="G643" s="6"/>
      <c r="H643" s="7"/>
      <c r="I643" s="6"/>
      <c r="J643" s="8"/>
      <c r="K643" s="8"/>
    </row>
    <row r="644" spans="6:11" ht="14.25" customHeight="1" x14ac:dyDescent="0.2">
      <c r="F644" s="6"/>
      <c r="G644" s="6"/>
      <c r="H644" s="7"/>
      <c r="I644" s="6"/>
      <c r="J644" s="8"/>
      <c r="K644" s="8"/>
    </row>
    <row r="645" spans="6:11" ht="14.25" customHeight="1" x14ac:dyDescent="0.2">
      <c r="F645" s="6"/>
      <c r="G645" s="6"/>
      <c r="H645" s="7"/>
      <c r="I645" s="6"/>
      <c r="J645" s="8"/>
      <c r="K645" s="8"/>
    </row>
    <row r="646" spans="6:11" ht="14.25" customHeight="1" x14ac:dyDescent="0.2">
      <c r="F646" s="6"/>
      <c r="G646" s="6"/>
      <c r="H646" s="7"/>
      <c r="I646" s="6"/>
      <c r="J646" s="8"/>
      <c r="K646" s="8"/>
    </row>
    <row r="647" spans="6:11" ht="14.25" customHeight="1" x14ac:dyDescent="0.2">
      <c r="F647" s="6"/>
      <c r="G647" s="6"/>
      <c r="H647" s="7"/>
      <c r="I647" s="6"/>
      <c r="J647" s="8"/>
      <c r="K647" s="8"/>
    </row>
    <row r="648" spans="6:11" ht="14.25" customHeight="1" x14ac:dyDescent="0.2">
      <c r="F648" s="6"/>
      <c r="G648" s="6"/>
      <c r="H648" s="7"/>
      <c r="I648" s="6"/>
      <c r="J648" s="8"/>
      <c r="K648" s="8"/>
    </row>
    <row r="649" spans="6:11" ht="14.25" customHeight="1" x14ac:dyDescent="0.2">
      <c r="F649" s="6"/>
      <c r="G649" s="6"/>
      <c r="H649" s="7"/>
      <c r="I649" s="6"/>
      <c r="J649" s="8"/>
      <c r="K649" s="8"/>
    </row>
    <row r="650" spans="6:11" ht="14.25" customHeight="1" x14ac:dyDescent="0.2">
      <c r="F650" s="6"/>
      <c r="G650" s="6"/>
      <c r="H650" s="7"/>
      <c r="I650" s="6"/>
      <c r="J650" s="8"/>
      <c r="K650" s="8"/>
    </row>
    <row r="651" spans="6:11" ht="14.25" customHeight="1" x14ac:dyDescent="0.2">
      <c r="F651" s="6"/>
      <c r="G651" s="6"/>
      <c r="H651" s="7"/>
      <c r="I651" s="6"/>
      <c r="J651" s="8"/>
      <c r="K651" s="8"/>
    </row>
    <row r="652" spans="6:11" ht="14.25" customHeight="1" x14ac:dyDescent="0.2">
      <c r="F652" s="6"/>
      <c r="G652" s="6"/>
      <c r="H652" s="7"/>
      <c r="I652" s="6"/>
      <c r="J652" s="8"/>
      <c r="K652" s="8"/>
    </row>
    <row r="653" spans="6:11" ht="14.25" customHeight="1" x14ac:dyDescent="0.2">
      <c r="F653" s="6"/>
      <c r="G653" s="6"/>
      <c r="H653" s="7"/>
      <c r="I653" s="6"/>
      <c r="J653" s="8"/>
      <c r="K653" s="8"/>
    </row>
    <row r="654" spans="6:11" ht="14.25" customHeight="1" x14ac:dyDescent="0.2">
      <c r="F654" s="6"/>
      <c r="G654" s="6"/>
      <c r="H654" s="7"/>
      <c r="I654" s="6"/>
      <c r="J654" s="8"/>
      <c r="K654" s="8"/>
    </row>
    <row r="655" spans="6:11" ht="14.25" customHeight="1" x14ac:dyDescent="0.2">
      <c r="F655" s="6"/>
      <c r="G655" s="6"/>
      <c r="H655" s="7"/>
      <c r="I655" s="6"/>
      <c r="J655" s="8"/>
      <c r="K655" s="8"/>
    </row>
    <row r="656" spans="6:11" ht="14.25" customHeight="1" x14ac:dyDescent="0.2">
      <c r="F656" s="6"/>
      <c r="G656" s="6"/>
      <c r="H656" s="7"/>
      <c r="I656" s="6"/>
      <c r="J656" s="8"/>
      <c r="K656" s="8"/>
    </row>
    <row r="657" spans="6:11" ht="14.25" customHeight="1" x14ac:dyDescent="0.2">
      <c r="F657" s="6"/>
      <c r="G657" s="6"/>
      <c r="H657" s="7"/>
      <c r="I657" s="6"/>
      <c r="J657" s="8"/>
      <c r="K657" s="8"/>
    </row>
    <row r="658" spans="6:11" ht="14.25" customHeight="1" x14ac:dyDescent="0.2">
      <c r="F658" s="6"/>
      <c r="G658" s="6"/>
      <c r="H658" s="7"/>
      <c r="I658" s="6"/>
      <c r="J658" s="8"/>
      <c r="K658" s="8"/>
    </row>
    <row r="659" spans="6:11" ht="14.25" customHeight="1" x14ac:dyDescent="0.2">
      <c r="F659" s="6"/>
      <c r="G659" s="6"/>
      <c r="H659" s="7"/>
      <c r="I659" s="6"/>
      <c r="J659" s="8"/>
      <c r="K659" s="8"/>
    </row>
    <row r="660" spans="6:11" ht="14.25" customHeight="1" x14ac:dyDescent="0.2">
      <c r="F660" s="6"/>
      <c r="G660" s="6"/>
      <c r="H660" s="7"/>
      <c r="I660" s="6"/>
      <c r="J660" s="8"/>
      <c r="K660" s="8"/>
    </row>
    <row r="661" spans="6:11" ht="14.25" customHeight="1" x14ac:dyDescent="0.2">
      <c r="F661" s="6"/>
      <c r="G661" s="6"/>
      <c r="H661" s="7"/>
      <c r="I661" s="6"/>
      <c r="J661" s="8"/>
      <c r="K661" s="8"/>
    </row>
    <row r="662" spans="6:11" ht="14.25" customHeight="1" x14ac:dyDescent="0.2">
      <c r="F662" s="6"/>
      <c r="G662" s="6"/>
      <c r="H662" s="7"/>
      <c r="I662" s="6"/>
      <c r="J662" s="8"/>
      <c r="K662" s="8"/>
    </row>
    <row r="663" spans="6:11" ht="14.25" customHeight="1" x14ac:dyDescent="0.2">
      <c r="F663" s="6"/>
      <c r="G663" s="6"/>
      <c r="H663" s="7"/>
      <c r="I663" s="6"/>
      <c r="J663" s="8"/>
      <c r="K663" s="8"/>
    </row>
    <row r="664" spans="6:11" ht="14.25" customHeight="1" x14ac:dyDescent="0.2">
      <c r="F664" s="6"/>
      <c r="G664" s="6"/>
      <c r="H664" s="7"/>
      <c r="I664" s="6"/>
      <c r="J664" s="8"/>
      <c r="K664" s="8"/>
    </row>
    <row r="665" spans="6:11" ht="14.25" customHeight="1" x14ac:dyDescent="0.2">
      <c r="F665" s="6"/>
      <c r="G665" s="6"/>
      <c r="H665" s="7"/>
      <c r="I665" s="6"/>
      <c r="J665" s="8"/>
      <c r="K665" s="8"/>
    </row>
    <row r="666" spans="6:11" ht="14.25" customHeight="1" x14ac:dyDescent="0.2">
      <c r="F666" s="6"/>
      <c r="G666" s="6"/>
      <c r="H666" s="7"/>
      <c r="I666" s="6"/>
      <c r="J666" s="8"/>
      <c r="K666" s="8"/>
    </row>
    <row r="667" spans="6:11" ht="14.25" customHeight="1" x14ac:dyDescent="0.2">
      <c r="F667" s="6"/>
      <c r="G667" s="6"/>
      <c r="H667" s="7"/>
      <c r="I667" s="6"/>
      <c r="J667" s="8"/>
      <c r="K667" s="8"/>
    </row>
    <row r="668" spans="6:11" ht="14.25" customHeight="1" x14ac:dyDescent="0.2">
      <c r="F668" s="6"/>
      <c r="G668" s="6"/>
      <c r="H668" s="7"/>
      <c r="I668" s="6"/>
      <c r="J668" s="8"/>
      <c r="K668" s="8"/>
    </row>
    <row r="669" spans="6:11" ht="14.25" customHeight="1" x14ac:dyDescent="0.2">
      <c r="F669" s="6"/>
      <c r="G669" s="6"/>
      <c r="H669" s="7"/>
      <c r="I669" s="6"/>
      <c r="J669" s="8"/>
      <c r="K669" s="8"/>
    </row>
    <row r="670" spans="6:11" ht="14.25" customHeight="1" x14ac:dyDescent="0.2">
      <c r="F670" s="6"/>
      <c r="G670" s="6"/>
      <c r="H670" s="7"/>
      <c r="I670" s="6"/>
      <c r="J670" s="8"/>
      <c r="K670" s="8"/>
    </row>
    <row r="671" spans="6:11" ht="14.25" customHeight="1" x14ac:dyDescent="0.2">
      <c r="F671" s="6"/>
      <c r="G671" s="6"/>
      <c r="H671" s="7"/>
      <c r="I671" s="6"/>
      <c r="J671" s="8"/>
      <c r="K671" s="8"/>
    </row>
    <row r="672" spans="6:11" ht="14.25" customHeight="1" x14ac:dyDescent="0.2">
      <c r="F672" s="6"/>
      <c r="G672" s="6"/>
      <c r="H672" s="7"/>
      <c r="I672" s="6"/>
      <c r="J672" s="8"/>
      <c r="K672" s="8"/>
    </row>
    <row r="673" spans="6:11" ht="14.25" customHeight="1" x14ac:dyDescent="0.2">
      <c r="F673" s="6"/>
      <c r="G673" s="6"/>
      <c r="H673" s="7"/>
      <c r="I673" s="6"/>
      <c r="J673" s="8"/>
      <c r="K673" s="8"/>
    </row>
    <row r="674" spans="6:11" ht="14.25" customHeight="1" x14ac:dyDescent="0.2">
      <c r="F674" s="6"/>
      <c r="G674" s="6"/>
      <c r="H674" s="7"/>
      <c r="I674" s="6"/>
      <c r="J674" s="8"/>
      <c r="K674" s="8"/>
    </row>
    <row r="675" spans="6:11" ht="14.25" customHeight="1" x14ac:dyDescent="0.2">
      <c r="F675" s="6"/>
      <c r="G675" s="6"/>
      <c r="H675" s="7"/>
      <c r="I675" s="6"/>
      <c r="J675" s="8"/>
      <c r="K675" s="8"/>
    </row>
    <row r="676" spans="6:11" ht="14.25" customHeight="1" x14ac:dyDescent="0.2">
      <c r="F676" s="6"/>
      <c r="G676" s="6"/>
      <c r="H676" s="7"/>
      <c r="I676" s="6"/>
      <c r="J676" s="8"/>
      <c r="K676" s="8"/>
    </row>
    <row r="677" spans="6:11" ht="14.25" customHeight="1" x14ac:dyDescent="0.2">
      <c r="F677" s="6"/>
      <c r="G677" s="6"/>
      <c r="H677" s="7"/>
      <c r="I677" s="6"/>
      <c r="J677" s="8"/>
      <c r="K677" s="8"/>
    </row>
    <row r="678" spans="6:11" ht="14.25" customHeight="1" x14ac:dyDescent="0.2">
      <c r="F678" s="6"/>
      <c r="G678" s="6"/>
      <c r="H678" s="7"/>
      <c r="I678" s="6"/>
      <c r="J678" s="8"/>
      <c r="K678" s="8"/>
    </row>
    <row r="679" spans="6:11" ht="14.25" customHeight="1" x14ac:dyDescent="0.2">
      <c r="F679" s="6"/>
      <c r="G679" s="6"/>
      <c r="H679" s="7"/>
      <c r="I679" s="6"/>
      <c r="J679" s="8"/>
      <c r="K679" s="8"/>
    </row>
    <row r="680" spans="6:11" ht="14.25" customHeight="1" x14ac:dyDescent="0.2">
      <c r="F680" s="6"/>
      <c r="G680" s="6"/>
      <c r="H680" s="7"/>
      <c r="I680" s="6"/>
      <c r="J680" s="8"/>
      <c r="K680" s="8"/>
    </row>
    <row r="681" spans="6:11" ht="14.25" customHeight="1" x14ac:dyDescent="0.2">
      <c r="F681" s="6"/>
      <c r="G681" s="6"/>
      <c r="H681" s="7"/>
      <c r="I681" s="6"/>
      <c r="J681" s="8"/>
      <c r="K681" s="8"/>
    </row>
    <row r="682" spans="6:11" ht="14.25" customHeight="1" x14ac:dyDescent="0.2">
      <c r="F682" s="6"/>
      <c r="G682" s="6"/>
      <c r="H682" s="7"/>
      <c r="I682" s="6"/>
      <c r="J682" s="8"/>
      <c r="K682" s="8"/>
    </row>
    <row r="683" spans="6:11" ht="14.25" customHeight="1" x14ac:dyDescent="0.2">
      <c r="F683" s="6"/>
      <c r="G683" s="6"/>
      <c r="H683" s="7"/>
      <c r="I683" s="6"/>
      <c r="J683" s="8"/>
      <c r="K683" s="8"/>
    </row>
    <row r="684" spans="6:11" ht="14.25" customHeight="1" x14ac:dyDescent="0.2">
      <c r="F684" s="6"/>
      <c r="G684" s="6"/>
      <c r="H684" s="7"/>
      <c r="I684" s="6"/>
      <c r="J684" s="8"/>
      <c r="K684" s="8"/>
    </row>
    <row r="685" spans="6:11" ht="14.25" customHeight="1" x14ac:dyDescent="0.2">
      <c r="F685" s="6"/>
      <c r="G685" s="6"/>
      <c r="H685" s="7"/>
      <c r="I685" s="6"/>
      <c r="J685" s="8"/>
      <c r="K685" s="8"/>
    </row>
    <row r="686" spans="6:11" ht="14.25" customHeight="1" x14ac:dyDescent="0.2">
      <c r="F686" s="6"/>
      <c r="G686" s="6"/>
      <c r="H686" s="7"/>
      <c r="I686" s="6"/>
      <c r="J686" s="8"/>
      <c r="K686" s="8"/>
    </row>
    <row r="687" spans="6:11" ht="14.25" customHeight="1" x14ac:dyDescent="0.2">
      <c r="F687" s="6"/>
      <c r="G687" s="6"/>
      <c r="H687" s="7"/>
      <c r="I687" s="6"/>
      <c r="J687" s="8"/>
      <c r="K687" s="8"/>
    </row>
    <row r="688" spans="6:11" ht="14.25" customHeight="1" x14ac:dyDescent="0.2">
      <c r="F688" s="6"/>
      <c r="G688" s="6"/>
      <c r="H688" s="7"/>
      <c r="I688" s="6"/>
      <c r="J688" s="8"/>
      <c r="K688" s="8"/>
    </row>
    <row r="689" spans="6:11" ht="14.25" customHeight="1" x14ac:dyDescent="0.2">
      <c r="F689" s="6"/>
      <c r="G689" s="6"/>
      <c r="H689" s="7"/>
      <c r="I689" s="6"/>
      <c r="J689" s="8"/>
      <c r="K689" s="8"/>
    </row>
    <row r="690" spans="6:11" ht="14.25" customHeight="1" x14ac:dyDescent="0.2">
      <c r="F690" s="6"/>
      <c r="G690" s="6"/>
      <c r="H690" s="7"/>
      <c r="I690" s="6"/>
      <c r="J690" s="8"/>
      <c r="K690" s="8"/>
    </row>
    <row r="691" spans="6:11" ht="14.25" customHeight="1" x14ac:dyDescent="0.2">
      <c r="F691" s="6"/>
      <c r="G691" s="6"/>
      <c r="H691" s="7"/>
      <c r="I691" s="6"/>
      <c r="J691" s="8"/>
      <c r="K691" s="8"/>
    </row>
    <row r="692" spans="6:11" ht="14.25" customHeight="1" x14ac:dyDescent="0.2">
      <c r="F692" s="6"/>
      <c r="G692" s="6"/>
      <c r="H692" s="7"/>
      <c r="I692" s="6"/>
      <c r="J692" s="8"/>
      <c r="K692" s="8"/>
    </row>
    <row r="693" spans="6:11" ht="14.25" customHeight="1" x14ac:dyDescent="0.2">
      <c r="F693" s="6"/>
      <c r="G693" s="6"/>
      <c r="H693" s="7"/>
      <c r="I693" s="6"/>
      <c r="J693" s="8"/>
      <c r="K693" s="8"/>
    </row>
    <row r="694" spans="6:11" ht="14.25" customHeight="1" x14ac:dyDescent="0.2">
      <c r="F694" s="6"/>
      <c r="G694" s="6"/>
      <c r="H694" s="7"/>
      <c r="I694" s="6"/>
      <c r="J694" s="8"/>
      <c r="K694" s="8"/>
    </row>
    <row r="695" spans="6:11" ht="14.25" customHeight="1" x14ac:dyDescent="0.2">
      <c r="F695" s="6"/>
      <c r="G695" s="6"/>
      <c r="H695" s="7"/>
      <c r="I695" s="6"/>
      <c r="J695" s="8"/>
      <c r="K695" s="8"/>
    </row>
    <row r="696" spans="6:11" ht="14.25" customHeight="1" x14ac:dyDescent="0.2">
      <c r="F696" s="6"/>
      <c r="G696" s="6"/>
      <c r="H696" s="7"/>
      <c r="I696" s="6"/>
      <c r="J696" s="8"/>
      <c r="K696" s="8"/>
    </row>
    <row r="697" spans="6:11" ht="14.25" customHeight="1" x14ac:dyDescent="0.2">
      <c r="F697" s="6"/>
      <c r="G697" s="6"/>
      <c r="H697" s="7"/>
      <c r="I697" s="6"/>
      <c r="J697" s="8"/>
      <c r="K697" s="8"/>
    </row>
    <row r="698" spans="6:11" ht="14.25" customHeight="1" x14ac:dyDescent="0.2">
      <c r="F698" s="6"/>
      <c r="G698" s="6"/>
      <c r="H698" s="7"/>
      <c r="I698" s="6"/>
      <c r="J698" s="8"/>
      <c r="K698" s="8"/>
    </row>
    <row r="699" spans="6:11" ht="14.25" customHeight="1" x14ac:dyDescent="0.2">
      <c r="F699" s="6"/>
      <c r="G699" s="6"/>
      <c r="H699" s="7"/>
      <c r="I699" s="6"/>
      <c r="J699" s="8"/>
      <c r="K699" s="8"/>
    </row>
    <row r="700" spans="6:11" ht="14.25" customHeight="1" x14ac:dyDescent="0.2">
      <c r="F700" s="6"/>
      <c r="G700" s="6"/>
      <c r="H700" s="7"/>
      <c r="I700" s="6"/>
      <c r="J700" s="8"/>
      <c r="K700" s="8"/>
    </row>
    <row r="701" spans="6:11" ht="14.25" customHeight="1" x14ac:dyDescent="0.2">
      <c r="F701" s="6"/>
      <c r="G701" s="6"/>
      <c r="H701" s="7"/>
      <c r="I701" s="6"/>
      <c r="J701" s="8"/>
      <c r="K701" s="8"/>
    </row>
    <row r="702" spans="6:11" ht="14.25" customHeight="1" x14ac:dyDescent="0.2">
      <c r="F702" s="6"/>
      <c r="G702" s="6"/>
      <c r="H702" s="7"/>
      <c r="I702" s="6"/>
      <c r="J702" s="8"/>
      <c r="K702" s="8"/>
    </row>
    <row r="703" spans="6:11" ht="14.25" customHeight="1" x14ac:dyDescent="0.2">
      <c r="F703" s="6"/>
      <c r="G703" s="6"/>
      <c r="H703" s="7"/>
      <c r="I703" s="6"/>
      <c r="J703" s="8"/>
      <c r="K703" s="8"/>
    </row>
    <row r="704" spans="6:11" ht="14.25" customHeight="1" x14ac:dyDescent="0.2">
      <c r="F704" s="6"/>
      <c r="G704" s="6"/>
      <c r="H704" s="7"/>
      <c r="I704" s="6"/>
      <c r="J704" s="8"/>
      <c r="K704" s="8"/>
    </row>
    <row r="705" spans="6:11" ht="14.25" customHeight="1" x14ac:dyDescent="0.2">
      <c r="F705" s="6"/>
      <c r="G705" s="6"/>
      <c r="H705" s="7"/>
      <c r="I705" s="6"/>
      <c r="J705" s="8"/>
      <c r="K705" s="8"/>
    </row>
    <row r="706" spans="6:11" ht="14.25" customHeight="1" x14ac:dyDescent="0.2">
      <c r="F706" s="6"/>
      <c r="G706" s="6"/>
      <c r="H706" s="7"/>
      <c r="I706" s="6"/>
      <c r="J706" s="8"/>
      <c r="K706" s="8"/>
    </row>
    <row r="707" spans="6:11" ht="14.25" customHeight="1" x14ac:dyDescent="0.2">
      <c r="F707" s="6"/>
      <c r="G707" s="6"/>
      <c r="H707" s="7"/>
      <c r="I707" s="6"/>
      <c r="J707" s="8"/>
      <c r="K707" s="8"/>
    </row>
    <row r="708" spans="6:11" ht="14.25" customHeight="1" x14ac:dyDescent="0.2">
      <c r="F708" s="6"/>
      <c r="G708" s="6"/>
      <c r="H708" s="7"/>
      <c r="I708" s="6"/>
      <c r="J708" s="8"/>
      <c r="K708" s="8"/>
    </row>
    <row r="709" spans="6:11" ht="14.25" customHeight="1" x14ac:dyDescent="0.2">
      <c r="F709" s="6"/>
      <c r="G709" s="6"/>
      <c r="H709" s="7"/>
      <c r="I709" s="6"/>
      <c r="J709" s="8"/>
      <c r="K709" s="8"/>
    </row>
    <row r="710" spans="6:11" ht="14.25" customHeight="1" x14ac:dyDescent="0.2">
      <c r="F710" s="6"/>
      <c r="G710" s="6"/>
      <c r="H710" s="7"/>
      <c r="I710" s="6"/>
      <c r="J710" s="8"/>
      <c r="K710" s="8"/>
    </row>
    <row r="711" spans="6:11" ht="14.25" customHeight="1" x14ac:dyDescent="0.2">
      <c r="F711" s="6"/>
      <c r="G711" s="6"/>
      <c r="H711" s="7"/>
      <c r="I711" s="6"/>
      <c r="J711" s="8"/>
      <c r="K711" s="8"/>
    </row>
    <row r="712" spans="6:11" ht="14.25" customHeight="1" x14ac:dyDescent="0.2">
      <c r="F712" s="6"/>
      <c r="G712" s="6"/>
      <c r="H712" s="7"/>
      <c r="I712" s="6"/>
      <c r="J712" s="8"/>
      <c r="K712" s="8"/>
    </row>
    <row r="713" spans="6:11" ht="14.25" customHeight="1" x14ac:dyDescent="0.2">
      <c r="F713" s="6"/>
      <c r="G713" s="6"/>
      <c r="H713" s="7"/>
      <c r="I713" s="6"/>
      <c r="J713" s="8"/>
      <c r="K713" s="8"/>
    </row>
    <row r="714" spans="6:11" ht="14.25" customHeight="1" x14ac:dyDescent="0.2">
      <c r="F714" s="6"/>
      <c r="G714" s="6"/>
      <c r="H714" s="7"/>
      <c r="I714" s="6"/>
      <c r="J714" s="8"/>
      <c r="K714" s="8"/>
    </row>
    <row r="715" spans="6:11" ht="14.25" customHeight="1" x14ac:dyDescent="0.2">
      <c r="F715" s="6"/>
      <c r="G715" s="6"/>
      <c r="H715" s="7"/>
      <c r="I715" s="6"/>
      <c r="J715" s="8"/>
      <c r="K715" s="8"/>
    </row>
    <row r="716" spans="6:11" ht="14.25" customHeight="1" x14ac:dyDescent="0.2">
      <c r="F716" s="6"/>
      <c r="G716" s="6"/>
      <c r="H716" s="7"/>
      <c r="I716" s="6"/>
      <c r="J716" s="8"/>
      <c r="K716" s="8"/>
    </row>
    <row r="717" spans="6:11" ht="14.25" customHeight="1" x14ac:dyDescent="0.2">
      <c r="F717" s="6"/>
      <c r="G717" s="6"/>
      <c r="H717" s="7"/>
      <c r="I717" s="6"/>
      <c r="J717" s="8"/>
      <c r="K717" s="8"/>
    </row>
    <row r="718" spans="6:11" ht="14.25" customHeight="1" x14ac:dyDescent="0.2">
      <c r="F718" s="6"/>
      <c r="G718" s="6"/>
      <c r="H718" s="7"/>
      <c r="I718" s="6"/>
      <c r="J718" s="8"/>
      <c r="K718" s="8"/>
    </row>
    <row r="719" spans="6:11" ht="14.25" customHeight="1" x14ac:dyDescent="0.2">
      <c r="F719" s="6"/>
      <c r="G719" s="6"/>
      <c r="H719" s="7"/>
      <c r="I719" s="6"/>
      <c r="J719" s="8"/>
      <c r="K719" s="8"/>
    </row>
    <row r="720" spans="6:11" ht="14.25" customHeight="1" x14ac:dyDescent="0.2">
      <c r="F720" s="6"/>
      <c r="G720" s="6"/>
      <c r="H720" s="7"/>
      <c r="I720" s="6"/>
      <c r="J720" s="8"/>
      <c r="K720" s="8"/>
    </row>
    <row r="721" spans="6:11" ht="14.25" customHeight="1" x14ac:dyDescent="0.2">
      <c r="F721" s="6"/>
      <c r="G721" s="6"/>
      <c r="H721" s="7"/>
      <c r="I721" s="6"/>
      <c r="J721" s="8"/>
      <c r="K721" s="8"/>
    </row>
    <row r="722" spans="6:11" ht="14.25" customHeight="1" x14ac:dyDescent="0.2">
      <c r="F722" s="6"/>
      <c r="G722" s="6"/>
      <c r="H722" s="7"/>
      <c r="I722" s="6"/>
      <c r="J722" s="8"/>
      <c r="K722" s="8"/>
    </row>
    <row r="723" spans="6:11" ht="14.25" customHeight="1" x14ac:dyDescent="0.2">
      <c r="F723" s="6"/>
      <c r="G723" s="6"/>
      <c r="H723" s="7"/>
      <c r="I723" s="6"/>
      <c r="J723" s="8"/>
      <c r="K723" s="8"/>
    </row>
    <row r="724" spans="6:11" ht="14.25" customHeight="1" x14ac:dyDescent="0.2">
      <c r="F724" s="6"/>
      <c r="G724" s="6"/>
      <c r="H724" s="7"/>
      <c r="I724" s="6"/>
      <c r="J724" s="8"/>
      <c r="K724" s="8"/>
    </row>
    <row r="725" spans="6:11" ht="14.25" customHeight="1" x14ac:dyDescent="0.2">
      <c r="F725" s="6"/>
      <c r="G725" s="6"/>
      <c r="H725" s="7"/>
      <c r="I725" s="6"/>
      <c r="J725" s="8"/>
      <c r="K725" s="8"/>
    </row>
    <row r="726" spans="6:11" ht="14.25" customHeight="1" x14ac:dyDescent="0.2">
      <c r="F726" s="6"/>
      <c r="G726" s="6"/>
      <c r="H726" s="7"/>
      <c r="I726" s="6"/>
      <c r="J726" s="8"/>
      <c r="K726" s="8"/>
    </row>
    <row r="727" spans="6:11" ht="14.25" customHeight="1" x14ac:dyDescent="0.2">
      <c r="F727" s="6"/>
      <c r="G727" s="6"/>
      <c r="H727" s="7"/>
      <c r="I727" s="6"/>
      <c r="J727" s="8"/>
      <c r="K727" s="8"/>
    </row>
    <row r="728" spans="6:11" ht="14.25" customHeight="1" x14ac:dyDescent="0.2">
      <c r="F728" s="6"/>
      <c r="G728" s="6"/>
      <c r="H728" s="7"/>
      <c r="I728" s="6"/>
      <c r="J728" s="8"/>
      <c r="K728" s="8"/>
    </row>
    <row r="729" spans="6:11" ht="14.25" customHeight="1" x14ac:dyDescent="0.2">
      <c r="F729" s="6"/>
      <c r="G729" s="6"/>
      <c r="H729" s="7"/>
      <c r="I729" s="6"/>
      <c r="J729" s="8"/>
      <c r="K729" s="8"/>
    </row>
    <row r="730" spans="6:11" ht="14.25" customHeight="1" x14ac:dyDescent="0.2">
      <c r="F730" s="6"/>
      <c r="G730" s="6"/>
      <c r="H730" s="7"/>
      <c r="I730" s="6"/>
      <c r="J730" s="8"/>
      <c r="K730" s="8"/>
    </row>
    <row r="731" spans="6:11" ht="14.25" customHeight="1" x14ac:dyDescent="0.2">
      <c r="F731" s="6"/>
      <c r="G731" s="6"/>
      <c r="H731" s="7"/>
      <c r="I731" s="6"/>
      <c r="J731" s="8"/>
      <c r="K731" s="8"/>
    </row>
    <row r="732" spans="6:11" ht="14.25" customHeight="1" x14ac:dyDescent="0.2">
      <c r="F732" s="6"/>
      <c r="G732" s="6"/>
      <c r="H732" s="7"/>
      <c r="I732" s="6"/>
      <c r="J732" s="8"/>
      <c r="K732" s="8"/>
    </row>
    <row r="733" spans="6:11" ht="14.25" customHeight="1" x14ac:dyDescent="0.2">
      <c r="F733" s="6"/>
      <c r="G733" s="6"/>
      <c r="H733" s="7"/>
      <c r="I733" s="6"/>
      <c r="J733" s="8"/>
      <c r="K733" s="8"/>
    </row>
    <row r="734" spans="6:11" ht="14.25" customHeight="1" x14ac:dyDescent="0.2">
      <c r="F734" s="6"/>
      <c r="G734" s="6"/>
      <c r="H734" s="7"/>
      <c r="I734" s="6"/>
      <c r="J734" s="8"/>
      <c r="K734" s="8"/>
    </row>
    <row r="735" spans="6:11" ht="14.25" customHeight="1" x14ac:dyDescent="0.2">
      <c r="F735" s="6"/>
      <c r="G735" s="6"/>
      <c r="H735" s="7"/>
      <c r="I735" s="6"/>
      <c r="J735" s="8"/>
      <c r="K735" s="8"/>
    </row>
    <row r="736" spans="6:11" ht="14.25" customHeight="1" x14ac:dyDescent="0.2">
      <c r="F736" s="6"/>
      <c r="G736" s="6"/>
      <c r="H736" s="7"/>
      <c r="I736" s="6"/>
      <c r="J736" s="8"/>
      <c r="K736" s="8"/>
    </row>
    <row r="737" spans="6:11" ht="14.25" customHeight="1" x14ac:dyDescent="0.2">
      <c r="F737" s="6"/>
      <c r="G737" s="6"/>
      <c r="H737" s="7"/>
      <c r="I737" s="6"/>
      <c r="J737" s="8"/>
      <c r="K737" s="8"/>
    </row>
    <row r="738" spans="6:11" ht="14.25" customHeight="1" x14ac:dyDescent="0.2">
      <c r="F738" s="6"/>
      <c r="G738" s="6"/>
      <c r="H738" s="7"/>
      <c r="I738" s="6"/>
      <c r="J738" s="8"/>
      <c r="K738" s="8"/>
    </row>
    <row r="739" spans="6:11" ht="14.25" customHeight="1" x14ac:dyDescent="0.2">
      <c r="F739" s="6"/>
      <c r="G739" s="6"/>
      <c r="H739" s="7"/>
      <c r="I739" s="6"/>
      <c r="J739" s="8"/>
      <c r="K739" s="8"/>
    </row>
    <row r="740" spans="6:11" ht="14.25" customHeight="1" x14ac:dyDescent="0.2">
      <c r="F740" s="6"/>
      <c r="G740" s="6"/>
      <c r="H740" s="7"/>
      <c r="I740" s="6"/>
      <c r="J740" s="8"/>
      <c r="K740" s="8"/>
    </row>
    <row r="741" spans="6:11" ht="14.25" customHeight="1" x14ac:dyDescent="0.2">
      <c r="F741" s="6"/>
      <c r="G741" s="6"/>
      <c r="H741" s="7"/>
      <c r="I741" s="6"/>
      <c r="J741" s="8"/>
      <c r="K741" s="8"/>
    </row>
    <row r="742" spans="6:11" ht="14.25" customHeight="1" x14ac:dyDescent="0.2">
      <c r="F742" s="6"/>
      <c r="G742" s="6"/>
      <c r="H742" s="7"/>
      <c r="I742" s="6"/>
      <c r="J742" s="8"/>
      <c r="K742" s="8"/>
    </row>
    <row r="743" spans="6:11" ht="14.25" customHeight="1" x14ac:dyDescent="0.2">
      <c r="F743" s="6"/>
      <c r="G743" s="6"/>
      <c r="H743" s="7"/>
      <c r="I743" s="6"/>
      <c r="J743" s="8"/>
      <c r="K743" s="8"/>
    </row>
    <row r="744" spans="6:11" ht="14.25" customHeight="1" x14ac:dyDescent="0.2">
      <c r="F744" s="6"/>
      <c r="G744" s="6"/>
      <c r="H744" s="7"/>
      <c r="I744" s="6"/>
      <c r="J744" s="8"/>
      <c r="K744" s="8"/>
    </row>
    <row r="745" spans="6:11" ht="14.25" customHeight="1" x14ac:dyDescent="0.2">
      <c r="F745" s="6"/>
      <c r="G745" s="6"/>
      <c r="H745" s="7"/>
      <c r="I745" s="6"/>
      <c r="J745" s="8"/>
      <c r="K745" s="8"/>
    </row>
    <row r="746" spans="6:11" ht="14.25" customHeight="1" x14ac:dyDescent="0.2">
      <c r="F746" s="6"/>
      <c r="G746" s="6"/>
      <c r="H746" s="7"/>
      <c r="I746" s="6"/>
      <c r="J746" s="8"/>
      <c r="K746" s="8"/>
    </row>
    <row r="747" spans="6:11" ht="14.25" customHeight="1" x14ac:dyDescent="0.2">
      <c r="F747" s="6"/>
      <c r="G747" s="6"/>
      <c r="H747" s="7"/>
      <c r="I747" s="6"/>
      <c r="J747" s="8"/>
      <c r="K747" s="8"/>
    </row>
    <row r="748" spans="6:11" ht="14.25" customHeight="1" x14ac:dyDescent="0.2">
      <c r="F748" s="6"/>
      <c r="G748" s="6"/>
      <c r="H748" s="7"/>
      <c r="I748" s="6"/>
      <c r="J748" s="8"/>
      <c r="K748" s="8"/>
    </row>
    <row r="749" spans="6:11" ht="14.25" customHeight="1" x14ac:dyDescent="0.2">
      <c r="F749" s="6"/>
      <c r="G749" s="6"/>
      <c r="H749" s="7"/>
      <c r="I749" s="6"/>
      <c r="J749" s="8"/>
      <c r="K749" s="8"/>
    </row>
    <row r="750" spans="6:11" ht="14.25" customHeight="1" x14ac:dyDescent="0.2">
      <c r="F750" s="6"/>
      <c r="G750" s="6"/>
      <c r="H750" s="7"/>
      <c r="I750" s="6"/>
      <c r="J750" s="8"/>
      <c r="K750" s="8"/>
    </row>
    <row r="751" spans="6:11" ht="14.25" customHeight="1" x14ac:dyDescent="0.2">
      <c r="F751" s="6"/>
      <c r="G751" s="6"/>
      <c r="H751" s="7"/>
      <c r="I751" s="6"/>
      <c r="J751" s="8"/>
      <c r="K751" s="8"/>
    </row>
    <row r="752" spans="6:11" ht="14.25" customHeight="1" x14ac:dyDescent="0.2">
      <c r="F752" s="6"/>
      <c r="G752" s="6"/>
      <c r="H752" s="7"/>
      <c r="I752" s="6"/>
      <c r="J752" s="8"/>
      <c r="K752" s="8"/>
    </row>
    <row r="753" spans="6:11" ht="14.25" customHeight="1" x14ac:dyDescent="0.2">
      <c r="F753" s="6"/>
      <c r="G753" s="6"/>
      <c r="H753" s="7"/>
      <c r="I753" s="6"/>
      <c r="J753" s="8"/>
      <c r="K753" s="8"/>
    </row>
    <row r="754" spans="6:11" ht="14.25" customHeight="1" x14ac:dyDescent="0.2">
      <c r="F754" s="6"/>
      <c r="G754" s="6"/>
      <c r="H754" s="7"/>
      <c r="I754" s="6"/>
      <c r="J754" s="8"/>
      <c r="K754" s="8"/>
    </row>
    <row r="755" spans="6:11" ht="14.25" customHeight="1" x14ac:dyDescent="0.2">
      <c r="F755" s="6"/>
      <c r="G755" s="6"/>
      <c r="H755" s="7"/>
      <c r="I755" s="6"/>
      <c r="J755" s="8"/>
      <c r="K755" s="8"/>
    </row>
    <row r="756" spans="6:11" ht="14.25" customHeight="1" x14ac:dyDescent="0.2">
      <c r="F756" s="6"/>
      <c r="G756" s="6"/>
      <c r="H756" s="7"/>
      <c r="I756" s="6"/>
      <c r="J756" s="8"/>
      <c r="K756" s="8"/>
    </row>
    <row r="757" spans="6:11" ht="14.25" customHeight="1" x14ac:dyDescent="0.2">
      <c r="F757" s="6"/>
      <c r="G757" s="6"/>
      <c r="H757" s="7"/>
      <c r="I757" s="6"/>
      <c r="J757" s="8"/>
      <c r="K757" s="8"/>
    </row>
    <row r="758" spans="6:11" ht="14.25" customHeight="1" x14ac:dyDescent="0.2">
      <c r="F758" s="6"/>
      <c r="G758" s="6"/>
      <c r="H758" s="7"/>
      <c r="I758" s="6"/>
      <c r="J758" s="8"/>
      <c r="K758" s="8"/>
    </row>
    <row r="759" spans="6:11" ht="14.25" customHeight="1" x14ac:dyDescent="0.2">
      <c r="F759" s="6"/>
      <c r="G759" s="6"/>
      <c r="H759" s="7"/>
      <c r="I759" s="6"/>
      <c r="J759" s="8"/>
      <c r="K759" s="8"/>
    </row>
    <row r="760" spans="6:11" ht="14.25" customHeight="1" x14ac:dyDescent="0.2">
      <c r="F760" s="6"/>
      <c r="G760" s="6"/>
      <c r="H760" s="7"/>
      <c r="I760" s="6"/>
      <c r="J760" s="8"/>
      <c r="K760" s="8"/>
    </row>
    <row r="761" spans="6:11" ht="14.25" customHeight="1" x14ac:dyDescent="0.2">
      <c r="F761" s="6"/>
      <c r="G761" s="6"/>
      <c r="H761" s="7"/>
      <c r="I761" s="6"/>
      <c r="J761" s="8"/>
      <c r="K761" s="8"/>
    </row>
    <row r="762" spans="6:11" ht="14.25" customHeight="1" x14ac:dyDescent="0.2">
      <c r="F762" s="6"/>
      <c r="G762" s="6"/>
      <c r="H762" s="7"/>
      <c r="I762" s="6"/>
      <c r="J762" s="8"/>
      <c r="K762" s="8"/>
    </row>
    <row r="763" spans="6:11" ht="14.25" customHeight="1" x14ac:dyDescent="0.2">
      <c r="F763" s="6"/>
      <c r="G763" s="6"/>
      <c r="H763" s="7"/>
      <c r="I763" s="6"/>
      <c r="J763" s="8"/>
      <c r="K763" s="8"/>
    </row>
    <row r="764" spans="6:11" ht="14.25" customHeight="1" x14ac:dyDescent="0.2">
      <c r="F764" s="6"/>
      <c r="G764" s="6"/>
      <c r="H764" s="7"/>
      <c r="I764" s="6"/>
      <c r="J764" s="8"/>
      <c r="K764" s="8"/>
    </row>
    <row r="765" spans="6:11" ht="14.25" customHeight="1" x14ac:dyDescent="0.2">
      <c r="F765" s="6"/>
      <c r="G765" s="6"/>
      <c r="H765" s="7"/>
      <c r="I765" s="6"/>
      <c r="J765" s="8"/>
      <c r="K765" s="8"/>
    </row>
    <row r="766" spans="6:11" ht="14.25" customHeight="1" x14ac:dyDescent="0.2">
      <c r="F766" s="6"/>
      <c r="G766" s="6"/>
      <c r="H766" s="7"/>
      <c r="I766" s="6"/>
      <c r="J766" s="8"/>
      <c r="K766" s="8"/>
    </row>
    <row r="767" spans="6:11" ht="14.25" customHeight="1" x14ac:dyDescent="0.2">
      <c r="F767" s="6"/>
      <c r="G767" s="6"/>
      <c r="H767" s="7"/>
      <c r="I767" s="6"/>
      <c r="J767" s="8"/>
      <c r="K767" s="8"/>
    </row>
    <row r="768" spans="6:11" ht="14.25" customHeight="1" x14ac:dyDescent="0.2">
      <c r="F768" s="6"/>
      <c r="G768" s="6"/>
      <c r="H768" s="7"/>
      <c r="I768" s="6"/>
      <c r="J768" s="8"/>
      <c r="K768" s="8"/>
    </row>
    <row r="769" spans="6:11" ht="14.25" customHeight="1" x14ac:dyDescent="0.2">
      <c r="F769" s="6"/>
      <c r="G769" s="6"/>
      <c r="H769" s="7"/>
      <c r="I769" s="6"/>
      <c r="J769" s="8"/>
      <c r="K769" s="8"/>
    </row>
    <row r="770" spans="6:11" ht="14.25" customHeight="1" x14ac:dyDescent="0.2">
      <c r="F770" s="6"/>
      <c r="G770" s="6"/>
      <c r="H770" s="7"/>
      <c r="I770" s="6"/>
      <c r="J770" s="8"/>
      <c r="K770" s="8"/>
    </row>
    <row r="771" spans="6:11" ht="14.25" customHeight="1" x14ac:dyDescent="0.2">
      <c r="F771" s="6"/>
      <c r="G771" s="6"/>
      <c r="H771" s="7"/>
      <c r="I771" s="6"/>
      <c r="J771" s="8"/>
      <c r="K771" s="8"/>
    </row>
    <row r="772" spans="6:11" ht="14.25" customHeight="1" x14ac:dyDescent="0.2">
      <c r="F772" s="6"/>
      <c r="G772" s="6"/>
      <c r="H772" s="7"/>
      <c r="I772" s="6"/>
      <c r="J772" s="8"/>
      <c r="K772" s="8"/>
    </row>
    <row r="773" spans="6:11" ht="14.25" customHeight="1" x14ac:dyDescent="0.2">
      <c r="F773" s="6"/>
      <c r="G773" s="6"/>
      <c r="H773" s="7"/>
      <c r="I773" s="6"/>
      <c r="J773" s="8"/>
      <c r="K773" s="8"/>
    </row>
    <row r="774" spans="6:11" ht="14.25" customHeight="1" x14ac:dyDescent="0.2">
      <c r="F774" s="6"/>
      <c r="G774" s="6"/>
      <c r="H774" s="7"/>
      <c r="I774" s="6"/>
      <c r="J774" s="8"/>
      <c r="K774" s="8"/>
    </row>
    <row r="775" spans="6:11" ht="14.25" customHeight="1" x14ac:dyDescent="0.2">
      <c r="F775" s="6"/>
      <c r="G775" s="6"/>
      <c r="H775" s="7"/>
      <c r="I775" s="6"/>
      <c r="J775" s="8"/>
      <c r="K775" s="8"/>
    </row>
    <row r="776" spans="6:11" ht="14.25" customHeight="1" x14ac:dyDescent="0.2">
      <c r="F776" s="6"/>
      <c r="G776" s="6"/>
      <c r="H776" s="7"/>
      <c r="I776" s="6"/>
      <c r="J776" s="8"/>
      <c r="K776" s="8"/>
    </row>
    <row r="777" spans="6:11" ht="14.25" customHeight="1" x14ac:dyDescent="0.2">
      <c r="F777" s="6"/>
      <c r="G777" s="6"/>
      <c r="H777" s="7"/>
      <c r="I777" s="6"/>
      <c r="J777" s="8"/>
      <c r="K777" s="8"/>
    </row>
    <row r="778" spans="6:11" ht="14.25" customHeight="1" x14ac:dyDescent="0.2">
      <c r="F778" s="6"/>
      <c r="G778" s="6"/>
      <c r="H778" s="7"/>
      <c r="I778" s="6"/>
      <c r="J778" s="8"/>
      <c r="K778" s="8"/>
    </row>
    <row r="779" spans="6:11" ht="14.25" customHeight="1" x14ac:dyDescent="0.2">
      <c r="F779" s="6"/>
      <c r="G779" s="6"/>
      <c r="H779" s="7"/>
      <c r="I779" s="6"/>
      <c r="J779" s="8"/>
      <c r="K779" s="8"/>
    </row>
    <row r="780" spans="6:11" ht="14.25" customHeight="1" x14ac:dyDescent="0.2">
      <c r="F780" s="6"/>
      <c r="G780" s="6"/>
      <c r="H780" s="7"/>
      <c r="I780" s="6"/>
      <c r="J780" s="8"/>
      <c r="K780" s="8"/>
    </row>
    <row r="781" spans="6:11" ht="14.25" customHeight="1" x14ac:dyDescent="0.2">
      <c r="F781" s="6"/>
      <c r="G781" s="6"/>
      <c r="H781" s="7"/>
      <c r="I781" s="6"/>
      <c r="J781" s="8"/>
      <c r="K781" s="8"/>
    </row>
    <row r="782" spans="6:11" ht="14.25" customHeight="1" x14ac:dyDescent="0.2">
      <c r="F782" s="6"/>
      <c r="G782" s="6"/>
      <c r="H782" s="7"/>
      <c r="I782" s="6"/>
      <c r="J782" s="8"/>
      <c r="K782" s="8"/>
    </row>
    <row r="783" spans="6:11" ht="14.25" customHeight="1" x14ac:dyDescent="0.2">
      <c r="F783" s="6"/>
      <c r="G783" s="6"/>
      <c r="H783" s="7"/>
      <c r="I783" s="6"/>
      <c r="J783" s="8"/>
      <c r="K783" s="8"/>
    </row>
    <row r="784" spans="6:11" ht="14.25" customHeight="1" x14ac:dyDescent="0.2">
      <c r="F784" s="6"/>
      <c r="G784" s="6"/>
      <c r="H784" s="7"/>
      <c r="I784" s="6"/>
      <c r="J784" s="8"/>
      <c r="K784" s="8"/>
    </row>
    <row r="785" spans="6:11" ht="14.25" customHeight="1" x14ac:dyDescent="0.2">
      <c r="F785" s="6"/>
      <c r="G785" s="6"/>
      <c r="H785" s="7"/>
      <c r="I785" s="6"/>
      <c r="J785" s="8"/>
      <c r="K785" s="8"/>
    </row>
    <row r="786" spans="6:11" ht="14.25" customHeight="1" x14ac:dyDescent="0.2">
      <c r="F786" s="6"/>
      <c r="G786" s="6"/>
      <c r="H786" s="7"/>
      <c r="I786" s="6"/>
      <c r="J786" s="8"/>
      <c r="K786" s="8"/>
    </row>
    <row r="787" spans="6:11" ht="14.25" customHeight="1" x14ac:dyDescent="0.2">
      <c r="F787" s="6"/>
      <c r="G787" s="6"/>
      <c r="H787" s="7"/>
      <c r="I787" s="6"/>
      <c r="J787" s="8"/>
      <c r="K787" s="8"/>
    </row>
    <row r="788" spans="6:11" ht="14.25" customHeight="1" x14ac:dyDescent="0.2">
      <c r="F788" s="6"/>
      <c r="G788" s="6"/>
      <c r="H788" s="7"/>
      <c r="I788" s="6"/>
      <c r="J788" s="8"/>
      <c r="K788" s="8"/>
    </row>
    <row r="789" spans="6:11" ht="14.25" customHeight="1" x14ac:dyDescent="0.2">
      <c r="F789" s="6"/>
      <c r="G789" s="6"/>
      <c r="H789" s="7"/>
      <c r="I789" s="6"/>
      <c r="J789" s="8"/>
      <c r="K789" s="8"/>
    </row>
    <row r="790" spans="6:11" ht="14.25" customHeight="1" x14ac:dyDescent="0.2">
      <c r="F790" s="6"/>
      <c r="G790" s="6"/>
      <c r="H790" s="7"/>
      <c r="I790" s="6"/>
      <c r="J790" s="8"/>
      <c r="K790" s="8"/>
    </row>
    <row r="791" spans="6:11" ht="14.25" customHeight="1" x14ac:dyDescent="0.2">
      <c r="F791" s="6"/>
      <c r="G791" s="6"/>
      <c r="H791" s="7"/>
      <c r="I791" s="6"/>
      <c r="J791" s="8"/>
      <c r="K791" s="8"/>
    </row>
    <row r="792" spans="6:11" ht="14.25" customHeight="1" x14ac:dyDescent="0.2">
      <c r="F792" s="6"/>
      <c r="G792" s="6"/>
      <c r="H792" s="7"/>
      <c r="I792" s="6"/>
      <c r="J792" s="8"/>
      <c r="K792" s="8"/>
    </row>
    <row r="793" spans="6:11" ht="14.25" customHeight="1" x14ac:dyDescent="0.2">
      <c r="F793" s="6"/>
      <c r="G793" s="6"/>
      <c r="H793" s="7"/>
      <c r="I793" s="6"/>
      <c r="J793" s="8"/>
      <c r="K793" s="8"/>
    </row>
    <row r="794" spans="6:11" ht="14.25" customHeight="1" x14ac:dyDescent="0.2">
      <c r="F794" s="6"/>
      <c r="G794" s="6"/>
      <c r="H794" s="7"/>
      <c r="I794" s="6"/>
      <c r="J794" s="8"/>
      <c r="K794" s="8"/>
    </row>
    <row r="795" spans="6:11" ht="14.25" customHeight="1" x14ac:dyDescent="0.2">
      <c r="F795" s="6"/>
      <c r="G795" s="6"/>
      <c r="H795" s="7"/>
      <c r="I795" s="6"/>
      <c r="J795" s="8"/>
      <c r="K795" s="8"/>
    </row>
    <row r="796" spans="6:11" ht="14.25" customHeight="1" x14ac:dyDescent="0.2">
      <c r="F796" s="6"/>
      <c r="G796" s="6"/>
      <c r="H796" s="7"/>
      <c r="I796" s="6"/>
      <c r="J796" s="8"/>
      <c r="K796" s="8"/>
    </row>
    <row r="797" spans="6:11" ht="14.25" customHeight="1" x14ac:dyDescent="0.2">
      <c r="F797" s="6"/>
      <c r="G797" s="6"/>
      <c r="H797" s="7"/>
      <c r="I797" s="6"/>
      <c r="J797" s="8"/>
      <c r="K797" s="8"/>
    </row>
    <row r="798" spans="6:11" ht="14.25" customHeight="1" x14ac:dyDescent="0.2">
      <c r="F798" s="6"/>
      <c r="G798" s="6"/>
      <c r="H798" s="7"/>
      <c r="I798" s="6"/>
      <c r="J798" s="8"/>
      <c r="K798" s="8"/>
    </row>
    <row r="799" spans="6:11" ht="14.25" customHeight="1" x14ac:dyDescent="0.2">
      <c r="F799" s="6"/>
      <c r="G799" s="6"/>
      <c r="H799" s="7"/>
      <c r="I799" s="6"/>
      <c r="J799" s="8"/>
      <c r="K799" s="8"/>
    </row>
    <row r="800" spans="6:11" ht="14.25" customHeight="1" x14ac:dyDescent="0.2">
      <c r="F800" s="6"/>
      <c r="G800" s="6"/>
      <c r="H800" s="7"/>
      <c r="I800" s="6"/>
      <c r="J800" s="8"/>
      <c r="K800" s="8"/>
    </row>
    <row r="801" spans="6:11" ht="14.25" customHeight="1" x14ac:dyDescent="0.2">
      <c r="F801" s="6"/>
      <c r="G801" s="6"/>
      <c r="H801" s="7"/>
      <c r="I801" s="6"/>
      <c r="J801" s="8"/>
      <c r="K801" s="8"/>
    </row>
    <row r="802" spans="6:11" ht="14.25" customHeight="1" x14ac:dyDescent="0.2">
      <c r="F802" s="6"/>
      <c r="G802" s="6"/>
      <c r="H802" s="7"/>
      <c r="I802" s="6"/>
      <c r="J802" s="8"/>
      <c r="K802" s="8"/>
    </row>
    <row r="803" spans="6:11" ht="14.25" customHeight="1" x14ac:dyDescent="0.2">
      <c r="F803" s="6"/>
      <c r="G803" s="6"/>
      <c r="H803" s="7"/>
      <c r="I803" s="6"/>
      <c r="J803" s="8"/>
      <c r="K803" s="8"/>
    </row>
    <row r="804" spans="6:11" ht="14.25" customHeight="1" x14ac:dyDescent="0.2">
      <c r="F804" s="6"/>
      <c r="G804" s="6"/>
      <c r="H804" s="7"/>
      <c r="I804" s="6"/>
      <c r="J804" s="8"/>
      <c r="K804" s="8"/>
    </row>
    <row r="805" spans="6:11" ht="14.25" customHeight="1" x14ac:dyDescent="0.2">
      <c r="F805" s="6"/>
      <c r="G805" s="6"/>
      <c r="H805" s="7"/>
      <c r="I805" s="6"/>
      <c r="J805" s="8"/>
      <c r="K805" s="8"/>
    </row>
    <row r="806" spans="6:11" ht="14.25" customHeight="1" x14ac:dyDescent="0.2">
      <c r="F806" s="6"/>
      <c r="G806" s="6"/>
      <c r="H806" s="7"/>
      <c r="I806" s="6"/>
      <c r="J806" s="8"/>
      <c r="K806" s="8"/>
    </row>
    <row r="807" spans="6:11" ht="14.25" customHeight="1" x14ac:dyDescent="0.2">
      <c r="F807" s="6"/>
      <c r="G807" s="6"/>
      <c r="H807" s="7"/>
      <c r="I807" s="6"/>
      <c r="J807" s="8"/>
      <c r="K807" s="8"/>
    </row>
    <row r="808" spans="6:11" ht="14.25" customHeight="1" x14ac:dyDescent="0.2">
      <c r="F808" s="6"/>
      <c r="G808" s="6"/>
      <c r="H808" s="7"/>
      <c r="I808" s="6"/>
      <c r="J808" s="8"/>
      <c r="K808" s="8"/>
    </row>
    <row r="809" spans="6:11" ht="14.25" customHeight="1" x14ac:dyDescent="0.2">
      <c r="F809" s="6"/>
      <c r="G809" s="6"/>
      <c r="H809" s="7"/>
      <c r="I809" s="6"/>
      <c r="J809" s="8"/>
      <c r="K809" s="8"/>
    </row>
    <row r="810" spans="6:11" ht="14.25" customHeight="1" x14ac:dyDescent="0.2">
      <c r="F810" s="6"/>
      <c r="G810" s="6"/>
      <c r="H810" s="7"/>
      <c r="I810" s="6"/>
      <c r="J810" s="8"/>
      <c r="K810" s="8"/>
    </row>
    <row r="811" spans="6:11" ht="14.25" customHeight="1" x14ac:dyDescent="0.2">
      <c r="F811" s="6"/>
      <c r="G811" s="6"/>
      <c r="H811" s="7"/>
      <c r="I811" s="6"/>
      <c r="J811" s="8"/>
      <c r="K811" s="8"/>
    </row>
    <row r="812" spans="6:11" ht="14.25" customHeight="1" x14ac:dyDescent="0.2">
      <c r="F812" s="6"/>
      <c r="G812" s="6"/>
      <c r="H812" s="7"/>
      <c r="I812" s="6"/>
      <c r="J812" s="8"/>
      <c r="K812" s="8"/>
    </row>
    <row r="813" spans="6:11" ht="14.25" customHeight="1" x14ac:dyDescent="0.2">
      <c r="F813" s="6"/>
      <c r="G813" s="6"/>
      <c r="H813" s="7"/>
      <c r="I813" s="6"/>
      <c r="J813" s="8"/>
      <c r="K813" s="8"/>
    </row>
    <row r="814" spans="6:11" ht="14.25" customHeight="1" x14ac:dyDescent="0.2">
      <c r="F814" s="6"/>
      <c r="G814" s="6"/>
      <c r="H814" s="7"/>
      <c r="I814" s="6"/>
      <c r="J814" s="8"/>
      <c r="K814" s="8"/>
    </row>
    <row r="815" spans="6:11" ht="14.25" customHeight="1" x14ac:dyDescent="0.2">
      <c r="F815" s="6"/>
      <c r="G815" s="6"/>
      <c r="H815" s="7"/>
      <c r="I815" s="6"/>
      <c r="J815" s="8"/>
      <c r="K815" s="8"/>
    </row>
    <row r="816" spans="6:11" ht="14.25" customHeight="1" x14ac:dyDescent="0.2">
      <c r="F816" s="6"/>
      <c r="G816" s="6"/>
      <c r="H816" s="7"/>
      <c r="I816" s="6"/>
      <c r="J816" s="8"/>
      <c r="K816" s="8"/>
    </row>
    <row r="817" spans="6:11" ht="14.25" customHeight="1" x14ac:dyDescent="0.2">
      <c r="F817" s="6"/>
      <c r="G817" s="6"/>
      <c r="H817" s="7"/>
      <c r="I817" s="6"/>
      <c r="J817" s="8"/>
      <c r="K817" s="8"/>
    </row>
    <row r="818" spans="6:11" ht="14.25" customHeight="1" x14ac:dyDescent="0.2">
      <c r="F818" s="6"/>
      <c r="G818" s="6"/>
      <c r="H818" s="7"/>
      <c r="I818" s="6"/>
      <c r="J818" s="8"/>
      <c r="K818" s="8"/>
    </row>
    <row r="819" spans="6:11" ht="14.25" customHeight="1" x14ac:dyDescent="0.2">
      <c r="F819" s="6"/>
      <c r="G819" s="6"/>
      <c r="H819" s="7"/>
      <c r="I819" s="6"/>
      <c r="J819" s="8"/>
      <c r="K819" s="8"/>
    </row>
    <row r="820" spans="6:11" ht="14.25" customHeight="1" x14ac:dyDescent="0.2">
      <c r="F820" s="6"/>
      <c r="G820" s="6"/>
      <c r="H820" s="7"/>
      <c r="I820" s="6"/>
      <c r="J820" s="8"/>
      <c r="K820" s="8"/>
    </row>
    <row r="821" spans="6:11" ht="14.25" customHeight="1" x14ac:dyDescent="0.2">
      <c r="F821" s="6"/>
      <c r="G821" s="6"/>
      <c r="H821" s="7"/>
      <c r="I821" s="6"/>
      <c r="J821" s="8"/>
      <c r="K821" s="8"/>
    </row>
    <row r="822" spans="6:11" ht="14.25" customHeight="1" x14ac:dyDescent="0.2">
      <c r="F822" s="6"/>
      <c r="G822" s="6"/>
      <c r="H822" s="7"/>
      <c r="I822" s="6"/>
      <c r="J822" s="8"/>
      <c r="K822" s="8"/>
    </row>
    <row r="823" spans="6:11" ht="14.25" customHeight="1" x14ac:dyDescent="0.2">
      <c r="F823" s="6"/>
      <c r="G823" s="6"/>
      <c r="H823" s="7"/>
      <c r="I823" s="6"/>
      <c r="J823" s="8"/>
      <c r="K823" s="8"/>
    </row>
    <row r="824" spans="6:11" ht="14.25" customHeight="1" x14ac:dyDescent="0.2">
      <c r="F824" s="6"/>
      <c r="G824" s="6"/>
      <c r="H824" s="7"/>
      <c r="I824" s="6"/>
      <c r="J824" s="8"/>
      <c r="K824" s="8"/>
    </row>
    <row r="825" spans="6:11" ht="14.25" customHeight="1" x14ac:dyDescent="0.2">
      <c r="F825" s="6"/>
      <c r="G825" s="6"/>
      <c r="H825" s="7"/>
      <c r="I825" s="6"/>
      <c r="J825" s="8"/>
      <c r="K825" s="8"/>
    </row>
    <row r="826" spans="6:11" ht="14.25" customHeight="1" x14ac:dyDescent="0.2">
      <c r="F826" s="6"/>
      <c r="G826" s="6"/>
      <c r="H826" s="7"/>
      <c r="I826" s="6"/>
      <c r="J826" s="8"/>
      <c r="K826" s="8"/>
    </row>
    <row r="827" spans="6:11" ht="14.25" customHeight="1" x14ac:dyDescent="0.2">
      <c r="F827" s="6"/>
      <c r="G827" s="6"/>
      <c r="H827" s="7"/>
      <c r="I827" s="6"/>
      <c r="J827" s="8"/>
      <c r="K827" s="8"/>
    </row>
    <row r="828" spans="6:11" ht="14.25" customHeight="1" x14ac:dyDescent="0.2">
      <c r="F828" s="6"/>
      <c r="G828" s="6"/>
      <c r="H828" s="7"/>
      <c r="I828" s="6"/>
      <c r="J828" s="8"/>
      <c r="K828" s="8"/>
    </row>
    <row r="829" spans="6:11" ht="14.25" customHeight="1" x14ac:dyDescent="0.2">
      <c r="F829" s="6"/>
      <c r="G829" s="6"/>
      <c r="H829" s="7"/>
      <c r="I829" s="6"/>
      <c r="J829" s="8"/>
      <c r="K829" s="8"/>
    </row>
    <row r="830" spans="6:11" ht="14.25" customHeight="1" x14ac:dyDescent="0.2">
      <c r="F830" s="6"/>
      <c r="G830" s="6"/>
      <c r="H830" s="7"/>
      <c r="I830" s="6"/>
      <c r="J830" s="8"/>
      <c r="K830" s="8"/>
    </row>
    <row r="831" spans="6:11" ht="14.25" customHeight="1" x14ac:dyDescent="0.2">
      <c r="F831" s="6"/>
      <c r="G831" s="6"/>
      <c r="H831" s="7"/>
      <c r="I831" s="6"/>
      <c r="J831" s="8"/>
      <c r="K831" s="8"/>
    </row>
    <row r="832" spans="6:11" ht="14.25" customHeight="1" x14ac:dyDescent="0.2">
      <c r="F832" s="6"/>
      <c r="G832" s="6"/>
      <c r="H832" s="7"/>
      <c r="I832" s="6"/>
      <c r="J832" s="8"/>
      <c r="K832" s="8"/>
    </row>
    <row r="833" spans="6:11" ht="14.25" customHeight="1" x14ac:dyDescent="0.2">
      <c r="F833" s="6"/>
      <c r="G833" s="6"/>
      <c r="H833" s="7"/>
      <c r="I833" s="6"/>
      <c r="J833" s="8"/>
      <c r="K833" s="8"/>
    </row>
    <row r="834" spans="6:11" ht="14.25" customHeight="1" x14ac:dyDescent="0.2">
      <c r="F834" s="6"/>
      <c r="G834" s="6"/>
      <c r="H834" s="7"/>
      <c r="I834" s="6"/>
      <c r="J834" s="8"/>
      <c r="K834" s="8"/>
    </row>
    <row r="835" spans="6:11" ht="14.25" customHeight="1" x14ac:dyDescent="0.2">
      <c r="F835" s="6"/>
      <c r="G835" s="6"/>
      <c r="H835" s="7"/>
      <c r="I835" s="6"/>
      <c r="J835" s="8"/>
      <c r="K835" s="8"/>
    </row>
    <row r="836" spans="6:11" ht="14.25" customHeight="1" x14ac:dyDescent="0.2">
      <c r="F836" s="6"/>
      <c r="G836" s="6"/>
      <c r="H836" s="7"/>
      <c r="I836" s="6"/>
      <c r="J836" s="8"/>
      <c r="K836" s="8"/>
    </row>
    <row r="837" spans="6:11" ht="14.25" customHeight="1" x14ac:dyDescent="0.2">
      <c r="F837" s="6"/>
      <c r="G837" s="6"/>
      <c r="H837" s="7"/>
      <c r="I837" s="6"/>
      <c r="J837" s="8"/>
      <c r="K837" s="8"/>
    </row>
    <row r="838" spans="6:11" ht="14.25" customHeight="1" x14ac:dyDescent="0.2">
      <c r="F838" s="6"/>
      <c r="G838" s="6"/>
      <c r="H838" s="7"/>
      <c r="I838" s="6"/>
      <c r="J838" s="8"/>
      <c r="K838" s="8"/>
    </row>
    <row r="839" spans="6:11" ht="14.25" customHeight="1" x14ac:dyDescent="0.2">
      <c r="F839" s="6"/>
      <c r="G839" s="6"/>
      <c r="H839" s="7"/>
      <c r="I839" s="6"/>
      <c r="J839" s="8"/>
      <c r="K839" s="8"/>
    </row>
    <row r="840" spans="6:11" ht="14.25" customHeight="1" x14ac:dyDescent="0.2">
      <c r="F840" s="6"/>
      <c r="G840" s="6"/>
      <c r="H840" s="7"/>
      <c r="I840" s="6"/>
      <c r="J840" s="8"/>
      <c r="K840" s="8"/>
    </row>
    <row r="841" spans="6:11" ht="14.25" customHeight="1" x14ac:dyDescent="0.2">
      <c r="F841" s="6"/>
      <c r="G841" s="6"/>
      <c r="H841" s="7"/>
      <c r="I841" s="6"/>
      <c r="J841" s="8"/>
      <c r="K841" s="8"/>
    </row>
    <row r="842" spans="6:11" ht="14.25" customHeight="1" x14ac:dyDescent="0.2">
      <c r="F842" s="6"/>
      <c r="G842" s="6"/>
      <c r="H842" s="7"/>
      <c r="I842" s="6"/>
      <c r="J842" s="8"/>
      <c r="K842" s="8"/>
    </row>
    <row r="843" spans="6:11" ht="14.25" customHeight="1" x14ac:dyDescent="0.2">
      <c r="F843" s="6"/>
      <c r="G843" s="6"/>
      <c r="H843" s="7"/>
      <c r="I843" s="6"/>
      <c r="J843" s="8"/>
      <c r="K843" s="8"/>
    </row>
    <row r="844" spans="6:11" ht="14.25" customHeight="1" x14ac:dyDescent="0.2">
      <c r="F844" s="6"/>
      <c r="G844" s="6"/>
      <c r="H844" s="7"/>
      <c r="I844" s="6"/>
      <c r="J844" s="8"/>
      <c r="K844" s="8"/>
    </row>
    <row r="845" spans="6:11" ht="14.25" customHeight="1" x14ac:dyDescent="0.2">
      <c r="F845" s="6"/>
      <c r="G845" s="6"/>
      <c r="H845" s="7"/>
      <c r="I845" s="6"/>
      <c r="J845" s="8"/>
      <c r="K845" s="8"/>
    </row>
    <row r="846" spans="6:11" ht="14.25" customHeight="1" x14ac:dyDescent="0.2">
      <c r="F846" s="6"/>
      <c r="G846" s="6"/>
      <c r="H846" s="7"/>
      <c r="I846" s="6"/>
      <c r="J846" s="8"/>
      <c r="K846" s="8"/>
    </row>
    <row r="847" spans="6:11" ht="14.25" customHeight="1" x14ac:dyDescent="0.2">
      <c r="F847" s="6"/>
      <c r="G847" s="6"/>
      <c r="H847" s="7"/>
      <c r="I847" s="6"/>
      <c r="J847" s="8"/>
      <c r="K847" s="8"/>
    </row>
    <row r="848" spans="6:11" ht="14.25" customHeight="1" x14ac:dyDescent="0.2">
      <c r="F848" s="6"/>
      <c r="G848" s="6"/>
      <c r="H848" s="7"/>
      <c r="I848" s="6"/>
      <c r="J848" s="8"/>
      <c r="K848" s="8"/>
    </row>
    <row r="849" spans="6:11" ht="14.25" customHeight="1" x14ac:dyDescent="0.2">
      <c r="F849" s="6"/>
      <c r="G849" s="6"/>
      <c r="H849" s="7"/>
      <c r="I849" s="6"/>
      <c r="J849" s="8"/>
      <c r="K849" s="8"/>
    </row>
    <row r="850" spans="6:11" ht="14.25" customHeight="1" x14ac:dyDescent="0.2">
      <c r="F850" s="6"/>
      <c r="G850" s="6"/>
      <c r="H850" s="7"/>
      <c r="I850" s="6"/>
      <c r="J850" s="8"/>
      <c r="K850" s="8"/>
    </row>
    <row r="851" spans="6:11" ht="14.25" customHeight="1" x14ac:dyDescent="0.2">
      <c r="F851" s="6"/>
      <c r="G851" s="6"/>
      <c r="H851" s="7"/>
      <c r="I851" s="6"/>
      <c r="J851" s="8"/>
      <c r="K851" s="8"/>
    </row>
    <row r="852" spans="6:11" ht="14.25" customHeight="1" x14ac:dyDescent="0.2">
      <c r="F852" s="6"/>
      <c r="G852" s="6"/>
      <c r="H852" s="7"/>
      <c r="I852" s="6"/>
      <c r="J852" s="8"/>
      <c r="K852" s="8"/>
    </row>
    <row r="853" spans="6:11" ht="14.25" customHeight="1" x14ac:dyDescent="0.2">
      <c r="F853" s="6"/>
      <c r="G853" s="6"/>
      <c r="H853" s="7"/>
      <c r="I853" s="6"/>
      <c r="J853" s="8"/>
      <c r="K853" s="8"/>
    </row>
    <row r="854" spans="6:11" ht="14.25" customHeight="1" x14ac:dyDescent="0.2">
      <c r="F854" s="6"/>
      <c r="G854" s="6"/>
      <c r="H854" s="7"/>
      <c r="I854" s="6"/>
      <c r="J854" s="8"/>
      <c r="K854" s="8"/>
    </row>
    <row r="855" spans="6:11" ht="14.25" customHeight="1" x14ac:dyDescent="0.2">
      <c r="F855" s="6"/>
      <c r="G855" s="6"/>
      <c r="H855" s="7"/>
      <c r="I855" s="6"/>
      <c r="J855" s="8"/>
      <c r="K855" s="8"/>
    </row>
    <row r="856" spans="6:11" ht="14.25" customHeight="1" x14ac:dyDescent="0.2">
      <c r="F856" s="6"/>
      <c r="G856" s="6"/>
      <c r="H856" s="7"/>
      <c r="I856" s="6"/>
      <c r="J856" s="8"/>
      <c r="K856" s="8"/>
    </row>
    <row r="857" spans="6:11" ht="14.25" customHeight="1" x14ac:dyDescent="0.2">
      <c r="F857" s="6"/>
      <c r="G857" s="6"/>
      <c r="H857" s="7"/>
      <c r="I857" s="6"/>
      <c r="J857" s="8"/>
      <c r="K857" s="8"/>
    </row>
    <row r="858" spans="6:11" ht="14.25" customHeight="1" x14ac:dyDescent="0.2">
      <c r="F858" s="6"/>
      <c r="G858" s="6"/>
      <c r="H858" s="7"/>
      <c r="I858" s="6"/>
      <c r="J858" s="8"/>
      <c r="K858" s="8"/>
    </row>
    <row r="859" spans="6:11" ht="14.25" customHeight="1" x14ac:dyDescent="0.2">
      <c r="F859" s="6"/>
      <c r="G859" s="6"/>
      <c r="H859" s="7"/>
      <c r="I859" s="6"/>
      <c r="J859" s="8"/>
      <c r="K859" s="8"/>
    </row>
    <row r="860" spans="6:11" ht="14.25" customHeight="1" x14ac:dyDescent="0.2">
      <c r="F860" s="6"/>
      <c r="G860" s="6"/>
      <c r="H860" s="7"/>
      <c r="I860" s="6"/>
      <c r="J860" s="8"/>
      <c r="K860" s="8"/>
    </row>
    <row r="861" spans="6:11" ht="14.25" customHeight="1" x14ac:dyDescent="0.2">
      <c r="F861" s="6"/>
      <c r="G861" s="6"/>
      <c r="H861" s="7"/>
      <c r="I861" s="6"/>
      <c r="J861" s="8"/>
      <c r="K861" s="8"/>
    </row>
    <row r="862" spans="6:11" ht="14.25" customHeight="1" x14ac:dyDescent="0.2">
      <c r="F862" s="6"/>
      <c r="G862" s="6"/>
      <c r="H862" s="7"/>
      <c r="I862" s="6"/>
      <c r="J862" s="8"/>
      <c r="K862" s="8"/>
    </row>
    <row r="863" spans="6:11" ht="14.25" customHeight="1" x14ac:dyDescent="0.2">
      <c r="F863" s="6"/>
      <c r="G863" s="6"/>
      <c r="H863" s="7"/>
      <c r="I863" s="6"/>
      <c r="J863" s="8"/>
      <c r="K863" s="8"/>
    </row>
    <row r="864" spans="6:11" ht="14.25" customHeight="1" x14ac:dyDescent="0.2">
      <c r="F864" s="6"/>
      <c r="G864" s="6"/>
      <c r="H864" s="7"/>
      <c r="I864" s="6"/>
      <c r="J864" s="8"/>
      <c r="K864" s="8"/>
    </row>
    <row r="865" spans="6:11" ht="14.25" customHeight="1" x14ac:dyDescent="0.2">
      <c r="F865" s="6"/>
      <c r="G865" s="6"/>
      <c r="H865" s="7"/>
      <c r="I865" s="6"/>
      <c r="J865" s="8"/>
      <c r="K865" s="8"/>
    </row>
    <row r="866" spans="6:11" ht="14.25" customHeight="1" x14ac:dyDescent="0.2">
      <c r="F866" s="6"/>
      <c r="G866" s="6"/>
      <c r="H866" s="7"/>
      <c r="I866" s="6"/>
      <c r="J866" s="8"/>
      <c r="K866" s="8"/>
    </row>
    <row r="867" spans="6:11" ht="14.25" customHeight="1" x14ac:dyDescent="0.2">
      <c r="F867" s="6"/>
      <c r="G867" s="6"/>
      <c r="H867" s="7"/>
      <c r="I867" s="6"/>
      <c r="J867" s="8"/>
      <c r="K867" s="8"/>
    </row>
    <row r="868" spans="6:11" ht="14.25" customHeight="1" x14ac:dyDescent="0.2">
      <c r="F868" s="6"/>
      <c r="G868" s="6"/>
      <c r="H868" s="7"/>
      <c r="I868" s="6"/>
      <c r="J868" s="8"/>
      <c r="K868" s="8"/>
    </row>
    <row r="869" spans="6:11" ht="14.25" customHeight="1" x14ac:dyDescent="0.2">
      <c r="F869" s="6"/>
      <c r="G869" s="6"/>
      <c r="H869" s="7"/>
      <c r="I869" s="6"/>
      <c r="J869" s="8"/>
      <c r="K869" s="8"/>
    </row>
    <row r="870" spans="6:11" ht="14.25" customHeight="1" x14ac:dyDescent="0.2">
      <c r="F870" s="6"/>
      <c r="G870" s="6"/>
      <c r="H870" s="7"/>
      <c r="I870" s="6"/>
      <c r="J870" s="8"/>
      <c r="K870" s="8"/>
    </row>
    <row r="871" spans="6:11" ht="14.25" customHeight="1" x14ac:dyDescent="0.2">
      <c r="F871" s="6"/>
      <c r="G871" s="6"/>
      <c r="H871" s="7"/>
      <c r="I871" s="6"/>
      <c r="J871" s="8"/>
      <c r="K871" s="8"/>
    </row>
    <row r="872" spans="6:11" ht="14.25" customHeight="1" x14ac:dyDescent="0.2">
      <c r="F872" s="6"/>
      <c r="G872" s="6"/>
      <c r="H872" s="7"/>
      <c r="I872" s="6"/>
      <c r="J872" s="8"/>
      <c r="K872" s="8"/>
    </row>
    <row r="873" spans="6:11" ht="14.25" customHeight="1" x14ac:dyDescent="0.2">
      <c r="F873" s="6"/>
      <c r="G873" s="6"/>
      <c r="H873" s="7"/>
      <c r="I873" s="6"/>
      <c r="J873" s="8"/>
      <c r="K873" s="8"/>
    </row>
    <row r="874" spans="6:11" ht="14.25" customHeight="1" x14ac:dyDescent="0.2">
      <c r="F874" s="6"/>
      <c r="G874" s="6"/>
      <c r="H874" s="7"/>
      <c r="I874" s="6"/>
      <c r="J874" s="8"/>
      <c r="K874" s="8"/>
    </row>
    <row r="875" spans="6:11" ht="14.25" customHeight="1" x14ac:dyDescent="0.2">
      <c r="F875" s="6"/>
      <c r="G875" s="6"/>
      <c r="H875" s="7"/>
      <c r="I875" s="6"/>
      <c r="J875" s="8"/>
      <c r="K875" s="8"/>
    </row>
    <row r="876" spans="6:11" ht="14.25" customHeight="1" x14ac:dyDescent="0.2">
      <c r="F876" s="6"/>
      <c r="G876" s="6"/>
      <c r="H876" s="7"/>
      <c r="I876" s="6"/>
      <c r="J876" s="8"/>
      <c r="K876" s="8"/>
    </row>
    <row r="877" spans="6:11" ht="14.25" customHeight="1" x14ac:dyDescent="0.2">
      <c r="F877" s="6"/>
      <c r="G877" s="6"/>
      <c r="H877" s="7"/>
      <c r="I877" s="6"/>
      <c r="J877" s="8"/>
      <c r="K877" s="8"/>
    </row>
    <row r="878" spans="6:11" ht="14.25" customHeight="1" x14ac:dyDescent="0.2">
      <c r="F878" s="6"/>
      <c r="G878" s="6"/>
      <c r="H878" s="7"/>
      <c r="I878" s="6"/>
      <c r="J878" s="8"/>
      <c r="K878" s="8"/>
    </row>
    <row r="879" spans="6:11" ht="14.25" customHeight="1" x14ac:dyDescent="0.2">
      <c r="F879" s="6"/>
      <c r="G879" s="6"/>
      <c r="H879" s="7"/>
      <c r="I879" s="6"/>
      <c r="J879" s="8"/>
      <c r="K879" s="8"/>
    </row>
    <row r="880" spans="6:11" ht="14.25" customHeight="1" x14ac:dyDescent="0.2">
      <c r="F880" s="6"/>
      <c r="G880" s="6"/>
      <c r="H880" s="7"/>
      <c r="I880" s="6"/>
      <c r="J880" s="8"/>
      <c r="K880" s="8"/>
    </row>
    <row r="881" spans="6:11" ht="14.25" customHeight="1" x14ac:dyDescent="0.2">
      <c r="F881" s="6"/>
      <c r="G881" s="6"/>
      <c r="H881" s="7"/>
      <c r="I881" s="6"/>
      <c r="J881" s="8"/>
      <c r="K881" s="8"/>
    </row>
    <row r="882" spans="6:11" ht="14.25" customHeight="1" x14ac:dyDescent="0.2">
      <c r="F882" s="6"/>
      <c r="G882" s="6"/>
      <c r="H882" s="7"/>
      <c r="I882" s="6"/>
      <c r="J882" s="8"/>
      <c r="K882" s="8"/>
    </row>
    <row r="883" spans="6:11" ht="14.25" customHeight="1" x14ac:dyDescent="0.2">
      <c r="F883" s="6"/>
      <c r="G883" s="6"/>
      <c r="H883" s="7"/>
      <c r="I883" s="6"/>
      <c r="J883" s="8"/>
      <c r="K883" s="8"/>
    </row>
    <row r="884" spans="6:11" ht="14.25" customHeight="1" x14ac:dyDescent="0.2">
      <c r="F884" s="6"/>
      <c r="G884" s="6"/>
      <c r="H884" s="7"/>
      <c r="I884" s="6"/>
      <c r="J884" s="8"/>
      <c r="K884" s="8"/>
    </row>
    <row r="885" spans="6:11" ht="14.25" customHeight="1" x14ac:dyDescent="0.2">
      <c r="F885" s="6"/>
      <c r="G885" s="6"/>
      <c r="H885" s="7"/>
      <c r="I885" s="6"/>
      <c r="J885" s="8"/>
      <c r="K885" s="8"/>
    </row>
    <row r="886" spans="6:11" ht="14.25" customHeight="1" x14ac:dyDescent="0.2">
      <c r="F886" s="6"/>
      <c r="G886" s="6"/>
      <c r="H886" s="7"/>
      <c r="I886" s="6"/>
      <c r="J886" s="8"/>
      <c r="K886" s="8"/>
    </row>
    <row r="887" spans="6:11" ht="14.25" customHeight="1" x14ac:dyDescent="0.2">
      <c r="F887" s="6"/>
      <c r="G887" s="6"/>
      <c r="H887" s="7"/>
      <c r="I887" s="6"/>
      <c r="J887" s="8"/>
      <c r="K887" s="8"/>
    </row>
    <row r="888" spans="6:11" ht="14.25" customHeight="1" x14ac:dyDescent="0.2">
      <c r="F888" s="6"/>
      <c r="G888" s="6"/>
      <c r="H888" s="7"/>
      <c r="I888" s="6"/>
      <c r="J888" s="8"/>
      <c r="K888" s="8"/>
    </row>
    <row r="889" spans="6:11" ht="14.25" customHeight="1" x14ac:dyDescent="0.2">
      <c r="F889" s="6"/>
      <c r="G889" s="6"/>
      <c r="H889" s="7"/>
      <c r="I889" s="6"/>
      <c r="J889" s="8"/>
      <c r="K889" s="8"/>
    </row>
    <row r="890" spans="6:11" ht="14.25" customHeight="1" x14ac:dyDescent="0.2">
      <c r="F890" s="6"/>
      <c r="G890" s="6"/>
      <c r="H890" s="7"/>
      <c r="I890" s="6"/>
      <c r="J890" s="8"/>
      <c r="K890" s="8"/>
    </row>
    <row r="891" spans="6:11" ht="14.25" customHeight="1" x14ac:dyDescent="0.2">
      <c r="F891" s="6"/>
      <c r="G891" s="6"/>
      <c r="H891" s="7"/>
      <c r="I891" s="6"/>
      <c r="J891" s="8"/>
      <c r="K891" s="8"/>
    </row>
    <row r="892" spans="6:11" ht="14.25" customHeight="1" x14ac:dyDescent="0.2">
      <c r="F892" s="6"/>
      <c r="G892" s="6"/>
      <c r="H892" s="7"/>
      <c r="I892" s="6"/>
      <c r="J892" s="8"/>
      <c r="K892" s="8"/>
    </row>
    <row r="893" spans="6:11" ht="14.25" customHeight="1" x14ac:dyDescent="0.2">
      <c r="F893" s="6"/>
      <c r="G893" s="6"/>
      <c r="H893" s="7"/>
      <c r="I893" s="6"/>
      <c r="J893" s="8"/>
      <c r="K893" s="8"/>
    </row>
    <row r="894" spans="6:11" ht="14.25" customHeight="1" x14ac:dyDescent="0.2">
      <c r="F894" s="6"/>
      <c r="G894" s="6"/>
      <c r="H894" s="7"/>
      <c r="I894" s="6"/>
      <c r="J894" s="8"/>
      <c r="K894" s="8"/>
    </row>
    <row r="895" spans="6:11" ht="14.25" customHeight="1" x14ac:dyDescent="0.2">
      <c r="F895" s="6"/>
      <c r="G895" s="6"/>
      <c r="H895" s="7"/>
      <c r="I895" s="6"/>
      <c r="J895" s="8"/>
      <c r="K895" s="8"/>
    </row>
    <row r="896" spans="6:11" ht="14.25" customHeight="1" x14ac:dyDescent="0.2">
      <c r="F896" s="6"/>
      <c r="G896" s="6"/>
      <c r="H896" s="7"/>
      <c r="I896" s="6"/>
      <c r="J896" s="8"/>
      <c r="K896" s="8"/>
    </row>
    <row r="897" spans="6:11" ht="14.25" customHeight="1" x14ac:dyDescent="0.2">
      <c r="F897" s="6"/>
      <c r="G897" s="6"/>
      <c r="H897" s="7"/>
      <c r="I897" s="6"/>
      <c r="J897" s="8"/>
      <c r="K897" s="8"/>
    </row>
    <row r="898" spans="6:11" ht="14.25" customHeight="1" x14ac:dyDescent="0.2">
      <c r="F898" s="6"/>
      <c r="G898" s="6"/>
      <c r="H898" s="7"/>
      <c r="I898" s="6"/>
      <c r="J898" s="8"/>
      <c r="K898" s="8"/>
    </row>
    <row r="899" spans="6:11" ht="14.25" customHeight="1" x14ac:dyDescent="0.2">
      <c r="F899" s="6"/>
      <c r="G899" s="6"/>
      <c r="H899" s="7"/>
      <c r="I899" s="6"/>
      <c r="J899" s="8"/>
      <c r="K899" s="8"/>
    </row>
    <row r="900" spans="6:11" ht="14.25" customHeight="1" x14ac:dyDescent="0.2">
      <c r="F900" s="6"/>
      <c r="G900" s="6"/>
      <c r="H900" s="7"/>
      <c r="I900" s="6"/>
      <c r="J900" s="8"/>
      <c r="K900" s="8"/>
    </row>
    <row r="901" spans="6:11" ht="14.25" customHeight="1" x14ac:dyDescent="0.2">
      <c r="F901" s="6"/>
      <c r="G901" s="6"/>
      <c r="H901" s="7"/>
      <c r="I901" s="6"/>
      <c r="J901" s="8"/>
      <c r="K901" s="8"/>
    </row>
    <row r="902" spans="6:11" ht="14.25" customHeight="1" x14ac:dyDescent="0.2">
      <c r="F902" s="6"/>
      <c r="G902" s="6"/>
      <c r="H902" s="7"/>
      <c r="I902" s="6"/>
      <c r="J902" s="8"/>
      <c r="K902" s="8"/>
    </row>
    <row r="903" spans="6:11" ht="14.25" customHeight="1" x14ac:dyDescent="0.2">
      <c r="F903" s="6"/>
      <c r="G903" s="6"/>
      <c r="H903" s="7"/>
      <c r="I903" s="6"/>
      <c r="J903" s="8"/>
      <c r="K903" s="8"/>
    </row>
    <row r="904" spans="6:11" ht="14.25" customHeight="1" x14ac:dyDescent="0.2">
      <c r="F904" s="6"/>
      <c r="G904" s="6"/>
      <c r="H904" s="7"/>
      <c r="I904" s="6"/>
      <c r="J904" s="8"/>
      <c r="K904" s="8"/>
    </row>
    <row r="905" spans="6:11" ht="14.25" customHeight="1" x14ac:dyDescent="0.2">
      <c r="F905" s="6"/>
      <c r="G905" s="6"/>
      <c r="H905" s="7"/>
      <c r="I905" s="6"/>
      <c r="J905" s="8"/>
      <c r="K905" s="8"/>
    </row>
    <row r="906" spans="6:11" ht="14.25" customHeight="1" x14ac:dyDescent="0.2">
      <c r="F906" s="6"/>
      <c r="G906" s="6"/>
      <c r="H906" s="7"/>
      <c r="I906" s="6"/>
      <c r="J906" s="8"/>
      <c r="K906" s="8"/>
    </row>
    <row r="907" spans="6:11" ht="14.25" customHeight="1" x14ac:dyDescent="0.2">
      <c r="F907" s="6"/>
      <c r="G907" s="6"/>
      <c r="H907" s="7"/>
      <c r="I907" s="6"/>
      <c r="J907" s="8"/>
      <c r="K907" s="8"/>
    </row>
    <row r="908" spans="6:11" ht="14.25" customHeight="1" x14ac:dyDescent="0.2">
      <c r="F908" s="6"/>
      <c r="G908" s="6"/>
      <c r="H908" s="7"/>
      <c r="I908" s="6"/>
      <c r="J908" s="8"/>
      <c r="K908" s="8"/>
    </row>
    <row r="909" spans="6:11" ht="14.25" customHeight="1" x14ac:dyDescent="0.2">
      <c r="F909" s="6"/>
      <c r="G909" s="6"/>
      <c r="H909" s="7"/>
      <c r="I909" s="6"/>
      <c r="J909" s="8"/>
      <c r="K909" s="8"/>
    </row>
    <row r="910" spans="6:11" ht="14.25" customHeight="1" x14ac:dyDescent="0.2">
      <c r="F910" s="6"/>
      <c r="G910" s="6"/>
      <c r="H910" s="7"/>
      <c r="I910" s="6"/>
      <c r="J910" s="8"/>
      <c r="K910" s="8"/>
    </row>
    <row r="911" spans="6:11" ht="14.25" customHeight="1" x14ac:dyDescent="0.2">
      <c r="F911" s="6"/>
      <c r="G911" s="6"/>
      <c r="H911" s="7"/>
      <c r="I911" s="6"/>
      <c r="J911" s="8"/>
      <c r="K911" s="8"/>
    </row>
    <row r="912" spans="6:11" ht="14.25" customHeight="1" x14ac:dyDescent="0.2">
      <c r="F912" s="6"/>
      <c r="G912" s="6"/>
      <c r="H912" s="7"/>
      <c r="I912" s="6"/>
      <c r="J912" s="8"/>
      <c r="K912" s="8"/>
    </row>
    <row r="913" spans="6:11" ht="14.25" customHeight="1" x14ac:dyDescent="0.2">
      <c r="F913" s="6"/>
      <c r="G913" s="6"/>
      <c r="H913" s="7"/>
      <c r="I913" s="6"/>
      <c r="J913" s="8"/>
      <c r="K913" s="8"/>
    </row>
    <row r="914" spans="6:11" ht="14.25" customHeight="1" x14ac:dyDescent="0.2">
      <c r="F914" s="6"/>
      <c r="G914" s="6"/>
      <c r="H914" s="7"/>
      <c r="I914" s="6"/>
      <c r="J914" s="8"/>
      <c r="K914" s="8"/>
    </row>
    <row r="915" spans="6:11" ht="14.25" customHeight="1" x14ac:dyDescent="0.2">
      <c r="F915" s="6"/>
      <c r="G915" s="6"/>
      <c r="H915" s="7"/>
      <c r="I915" s="6"/>
      <c r="J915" s="8"/>
      <c r="K915" s="8"/>
    </row>
    <row r="916" spans="6:11" ht="14.25" customHeight="1" x14ac:dyDescent="0.2">
      <c r="F916" s="6"/>
      <c r="G916" s="6"/>
      <c r="H916" s="7"/>
      <c r="I916" s="6"/>
      <c r="J916" s="8"/>
      <c r="K916" s="8"/>
    </row>
    <row r="917" spans="6:11" ht="14.25" customHeight="1" x14ac:dyDescent="0.2">
      <c r="F917" s="6"/>
      <c r="G917" s="6"/>
      <c r="H917" s="7"/>
      <c r="I917" s="6"/>
      <c r="J917" s="8"/>
      <c r="K917" s="8"/>
    </row>
    <row r="918" spans="6:11" ht="14.25" customHeight="1" x14ac:dyDescent="0.2">
      <c r="F918" s="6"/>
      <c r="G918" s="6"/>
      <c r="H918" s="7"/>
      <c r="I918" s="6"/>
      <c r="J918" s="8"/>
      <c r="K918" s="8"/>
    </row>
    <row r="919" spans="6:11" ht="14.25" customHeight="1" x14ac:dyDescent="0.2">
      <c r="F919" s="6"/>
      <c r="G919" s="6"/>
      <c r="H919" s="7"/>
      <c r="I919" s="6"/>
      <c r="J919" s="8"/>
      <c r="K919" s="8"/>
    </row>
    <row r="920" spans="6:11" ht="14.25" customHeight="1" x14ac:dyDescent="0.2">
      <c r="F920" s="6"/>
      <c r="G920" s="6"/>
      <c r="H920" s="7"/>
      <c r="I920" s="6"/>
      <c r="J920" s="8"/>
      <c r="K920" s="8"/>
    </row>
    <row r="921" spans="6:11" ht="14.25" customHeight="1" x14ac:dyDescent="0.2">
      <c r="F921" s="6"/>
      <c r="G921" s="6"/>
      <c r="H921" s="7"/>
      <c r="I921" s="6"/>
      <c r="J921" s="8"/>
      <c r="K921" s="8"/>
    </row>
    <row r="922" spans="6:11" ht="14.25" customHeight="1" x14ac:dyDescent="0.2">
      <c r="F922" s="6"/>
      <c r="G922" s="6"/>
      <c r="H922" s="7"/>
      <c r="I922" s="6"/>
      <c r="J922" s="8"/>
      <c r="K922" s="8"/>
    </row>
    <row r="923" spans="6:11" ht="14.25" customHeight="1" x14ac:dyDescent="0.2">
      <c r="F923" s="6"/>
      <c r="G923" s="6"/>
      <c r="H923" s="7"/>
      <c r="I923" s="6"/>
      <c r="J923" s="8"/>
      <c r="K923" s="8"/>
    </row>
    <row r="924" spans="6:11" ht="14.25" customHeight="1" x14ac:dyDescent="0.2">
      <c r="F924" s="6"/>
      <c r="G924" s="6"/>
      <c r="H924" s="7"/>
      <c r="I924" s="6"/>
      <c r="J924" s="8"/>
      <c r="K924" s="8"/>
    </row>
    <row r="925" spans="6:11" ht="14.25" customHeight="1" x14ac:dyDescent="0.2">
      <c r="F925" s="6"/>
      <c r="G925" s="6"/>
      <c r="H925" s="7"/>
      <c r="I925" s="6"/>
      <c r="J925" s="8"/>
      <c r="K925" s="8"/>
    </row>
    <row r="926" spans="6:11" ht="14.25" customHeight="1" x14ac:dyDescent="0.2">
      <c r="F926" s="6"/>
      <c r="G926" s="6"/>
      <c r="H926" s="7"/>
      <c r="I926" s="6"/>
      <c r="J926" s="8"/>
      <c r="K926" s="8"/>
    </row>
    <row r="927" spans="6:11" ht="14.25" customHeight="1" x14ac:dyDescent="0.2">
      <c r="F927" s="6"/>
      <c r="G927" s="6"/>
      <c r="H927" s="7"/>
      <c r="I927" s="6"/>
      <c r="J927" s="8"/>
      <c r="K927" s="8"/>
    </row>
    <row r="928" spans="6:11" ht="14.25" customHeight="1" x14ac:dyDescent="0.2">
      <c r="F928" s="6"/>
      <c r="G928" s="6"/>
      <c r="H928" s="7"/>
      <c r="I928" s="6"/>
      <c r="J928" s="8"/>
      <c r="K928" s="8"/>
    </row>
    <row r="929" spans="6:11" ht="14.25" customHeight="1" x14ac:dyDescent="0.2">
      <c r="F929" s="6"/>
      <c r="G929" s="6"/>
      <c r="H929" s="7"/>
      <c r="I929" s="6"/>
      <c r="J929" s="8"/>
      <c r="K929" s="8"/>
    </row>
    <row r="930" spans="6:11" ht="14.25" customHeight="1" x14ac:dyDescent="0.2">
      <c r="F930" s="6"/>
      <c r="G930" s="6"/>
      <c r="H930" s="7"/>
      <c r="I930" s="6"/>
      <c r="J930" s="8"/>
      <c r="K930" s="8"/>
    </row>
    <row r="931" spans="6:11" ht="14.25" customHeight="1" x14ac:dyDescent="0.2">
      <c r="F931" s="6"/>
      <c r="G931" s="6"/>
      <c r="H931" s="7"/>
      <c r="I931" s="6"/>
      <c r="J931" s="8"/>
      <c r="K931" s="8"/>
    </row>
    <row r="932" spans="6:11" ht="14.25" customHeight="1" x14ac:dyDescent="0.2">
      <c r="F932" s="6"/>
      <c r="G932" s="6"/>
      <c r="H932" s="7"/>
      <c r="I932" s="6"/>
      <c r="J932" s="8"/>
      <c r="K932" s="8"/>
    </row>
    <row r="933" spans="6:11" ht="14.25" customHeight="1" x14ac:dyDescent="0.2">
      <c r="F933" s="6"/>
      <c r="G933" s="6"/>
      <c r="H933" s="7"/>
      <c r="I933" s="6"/>
      <c r="J933" s="8"/>
      <c r="K933" s="8"/>
    </row>
    <row r="934" spans="6:11" ht="14.25" customHeight="1" x14ac:dyDescent="0.2">
      <c r="F934" s="6"/>
      <c r="G934" s="6"/>
      <c r="H934" s="7"/>
      <c r="I934" s="6"/>
      <c r="J934" s="8"/>
      <c r="K934" s="8"/>
    </row>
    <row r="935" spans="6:11" ht="14.25" customHeight="1" x14ac:dyDescent="0.2">
      <c r="F935" s="6"/>
      <c r="G935" s="6"/>
      <c r="H935" s="7"/>
      <c r="I935" s="6"/>
      <c r="J935" s="8"/>
      <c r="K935" s="8"/>
    </row>
    <row r="936" spans="6:11" ht="14.25" customHeight="1" x14ac:dyDescent="0.2">
      <c r="F936" s="6"/>
      <c r="G936" s="6"/>
      <c r="H936" s="7"/>
      <c r="I936" s="6"/>
      <c r="J936" s="8"/>
      <c r="K936" s="8"/>
    </row>
    <row r="937" spans="6:11" ht="14.25" customHeight="1" x14ac:dyDescent="0.2">
      <c r="F937" s="6"/>
      <c r="G937" s="6"/>
      <c r="H937" s="7"/>
      <c r="I937" s="6"/>
      <c r="J937" s="8"/>
      <c r="K937" s="8"/>
    </row>
    <row r="938" spans="6:11" ht="14.25" customHeight="1" x14ac:dyDescent="0.2">
      <c r="F938" s="6"/>
      <c r="G938" s="6"/>
      <c r="H938" s="7"/>
      <c r="I938" s="6"/>
      <c r="J938" s="8"/>
      <c r="K938" s="8"/>
    </row>
    <row r="939" spans="6:11" ht="14.25" customHeight="1" x14ac:dyDescent="0.2">
      <c r="F939" s="6"/>
      <c r="G939" s="6"/>
      <c r="H939" s="7"/>
      <c r="I939" s="6"/>
      <c r="J939" s="8"/>
      <c r="K939" s="8"/>
    </row>
    <row r="940" spans="6:11" ht="14.25" customHeight="1" x14ac:dyDescent="0.2">
      <c r="F940" s="6"/>
      <c r="G940" s="6"/>
      <c r="H940" s="7"/>
      <c r="I940" s="6"/>
      <c r="J940" s="8"/>
      <c r="K940" s="8"/>
    </row>
    <row r="941" spans="6:11" ht="14.25" customHeight="1" x14ac:dyDescent="0.2">
      <c r="F941" s="6"/>
      <c r="G941" s="6"/>
      <c r="H941" s="7"/>
      <c r="I941" s="6"/>
      <c r="J941" s="8"/>
      <c r="K941" s="8"/>
    </row>
    <row r="942" spans="6:11" ht="14.25" customHeight="1" x14ac:dyDescent="0.2">
      <c r="F942" s="6"/>
      <c r="G942" s="6"/>
      <c r="H942" s="7"/>
      <c r="I942" s="6"/>
      <c r="J942" s="8"/>
      <c r="K942" s="8"/>
    </row>
    <row r="943" spans="6:11" ht="14.25" customHeight="1" x14ac:dyDescent="0.2">
      <c r="F943" s="6"/>
      <c r="G943" s="6"/>
      <c r="H943" s="7"/>
      <c r="I943" s="6"/>
      <c r="J943" s="8"/>
      <c r="K943" s="8"/>
    </row>
    <row r="944" spans="6:11" ht="14.25" customHeight="1" x14ac:dyDescent="0.2">
      <c r="F944" s="6"/>
      <c r="G944" s="6"/>
      <c r="H944" s="7"/>
      <c r="I944" s="6"/>
      <c r="J944" s="8"/>
      <c r="K944" s="8"/>
    </row>
    <row r="945" spans="6:11" ht="14.25" customHeight="1" x14ac:dyDescent="0.2">
      <c r="F945" s="6"/>
      <c r="G945" s="6"/>
      <c r="H945" s="7"/>
      <c r="I945" s="6"/>
      <c r="J945" s="8"/>
      <c r="K945" s="8"/>
    </row>
    <row r="946" spans="6:11" ht="14.25" customHeight="1" x14ac:dyDescent="0.2">
      <c r="F946" s="6"/>
      <c r="G946" s="6"/>
      <c r="H946" s="7"/>
      <c r="I946" s="6"/>
      <c r="J946" s="8"/>
      <c r="K946" s="8"/>
    </row>
    <row r="947" spans="6:11" ht="14.25" customHeight="1" x14ac:dyDescent="0.2">
      <c r="F947" s="6"/>
      <c r="G947" s="6"/>
      <c r="H947" s="7"/>
      <c r="I947" s="6"/>
      <c r="J947" s="8"/>
      <c r="K947" s="8"/>
    </row>
    <row r="948" spans="6:11" ht="14.25" customHeight="1" x14ac:dyDescent="0.2">
      <c r="F948" s="6"/>
      <c r="G948" s="6"/>
      <c r="H948" s="7"/>
      <c r="I948" s="6"/>
      <c r="J948" s="8"/>
      <c r="K948" s="8"/>
    </row>
    <row r="949" spans="6:11" ht="14.25" customHeight="1" x14ac:dyDescent="0.2">
      <c r="F949" s="6"/>
      <c r="G949" s="6"/>
      <c r="H949" s="7"/>
      <c r="I949" s="6"/>
      <c r="J949" s="8"/>
      <c r="K949" s="8"/>
    </row>
    <row r="950" spans="6:11" ht="14.25" customHeight="1" x14ac:dyDescent="0.2">
      <c r="F950" s="6"/>
      <c r="G950" s="6"/>
      <c r="H950" s="7"/>
      <c r="I950" s="6"/>
      <c r="J950" s="8"/>
      <c r="K950" s="8"/>
    </row>
    <row r="951" spans="6:11" ht="14.25" customHeight="1" x14ac:dyDescent="0.2">
      <c r="F951" s="6"/>
      <c r="G951" s="6"/>
      <c r="H951" s="7"/>
      <c r="I951" s="6"/>
      <c r="J951" s="8"/>
      <c r="K951" s="8"/>
    </row>
    <row r="952" spans="6:11" ht="14.25" customHeight="1" x14ac:dyDescent="0.2">
      <c r="F952" s="6"/>
      <c r="G952" s="6"/>
      <c r="H952" s="7"/>
      <c r="I952" s="6"/>
      <c r="J952" s="8"/>
      <c r="K952" s="8"/>
    </row>
    <row r="953" spans="6:11" ht="14.25" customHeight="1" x14ac:dyDescent="0.2">
      <c r="F953" s="6"/>
      <c r="G953" s="6"/>
      <c r="H953" s="7"/>
      <c r="I953" s="6"/>
      <c r="J953" s="8"/>
      <c r="K953" s="8"/>
    </row>
    <row r="954" spans="6:11" ht="14.25" customHeight="1" x14ac:dyDescent="0.2">
      <c r="F954" s="6"/>
      <c r="G954" s="6"/>
      <c r="H954" s="7"/>
      <c r="I954" s="6"/>
      <c r="J954" s="8"/>
      <c r="K954" s="8"/>
    </row>
    <row r="955" spans="6:11" ht="14.25" customHeight="1" x14ac:dyDescent="0.2">
      <c r="F955" s="6"/>
      <c r="G955" s="6"/>
      <c r="H955" s="7"/>
      <c r="I955" s="6"/>
      <c r="J955" s="8"/>
      <c r="K955" s="8"/>
    </row>
    <row r="956" spans="6:11" ht="14.25" customHeight="1" x14ac:dyDescent="0.2">
      <c r="F956" s="6"/>
      <c r="G956" s="6"/>
      <c r="H956" s="7"/>
      <c r="I956" s="6"/>
      <c r="J956" s="8"/>
      <c r="K956" s="8"/>
    </row>
    <row r="957" spans="6:11" ht="14.25" customHeight="1" x14ac:dyDescent="0.2">
      <c r="F957" s="6"/>
      <c r="G957" s="6"/>
      <c r="H957" s="7"/>
      <c r="I957" s="6"/>
      <c r="J957" s="8"/>
      <c r="K957" s="8"/>
    </row>
    <row r="958" spans="6:11" ht="14.25" customHeight="1" x14ac:dyDescent="0.2">
      <c r="F958" s="6"/>
      <c r="G958" s="6"/>
      <c r="H958" s="7"/>
      <c r="I958" s="6"/>
      <c r="J958" s="8"/>
      <c r="K958" s="8"/>
    </row>
    <row r="959" spans="6:11" ht="14.25" customHeight="1" x14ac:dyDescent="0.2">
      <c r="F959" s="6"/>
      <c r="G959" s="6"/>
      <c r="H959" s="7"/>
      <c r="I959" s="6"/>
      <c r="J959" s="8"/>
      <c r="K959" s="8"/>
    </row>
    <row r="960" spans="6:11" ht="14.25" customHeight="1" x14ac:dyDescent="0.2">
      <c r="F960" s="6"/>
      <c r="G960" s="6"/>
      <c r="H960" s="7"/>
      <c r="I960" s="6"/>
      <c r="J960" s="8"/>
      <c r="K960" s="8"/>
    </row>
    <row r="961" spans="6:11" ht="14.25" customHeight="1" x14ac:dyDescent="0.2">
      <c r="F961" s="6"/>
      <c r="G961" s="6"/>
      <c r="H961" s="7"/>
      <c r="I961" s="6"/>
      <c r="J961" s="8"/>
      <c r="K961" s="8"/>
    </row>
    <row r="962" spans="6:11" ht="14.25" customHeight="1" x14ac:dyDescent="0.2">
      <c r="F962" s="6"/>
      <c r="G962" s="6"/>
      <c r="H962" s="7"/>
      <c r="I962" s="6"/>
      <c r="J962" s="8"/>
      <c r="K962" s="8"/>
    </row>
    <row r="963" spans="6:11" ht="14.25" customHeight="1" x14ac:dyDescent="0.2">
      <c r="F963" s="6"/>
      <c r="G963" s="6"/>
      <c r="H963" s="7"/>
      <c r="I963" s="6"/>
      <c r="J963" s="8"/>
      <c r="K963" s="8"/>
    </row>
    <row r="964" spans="6:11" ht="14.25" customHeight="1" x14ac:dyDescent="0.2">
      <c r="F964" s="6"/>
      <c r="G964" s="6"/>
      <c r="H964" s="7"/>
      <c r="I964" s="6"/>
      <c r="J964" s="8"/>
      <c r="K964" s="8"/>
    </row>
    <row r="965" spans="6:11" ht="14.25" customHeight="1" x14ac:dyDescent="0.2">
      <c r="F965" s="6"/>
      <c r="G965" s="6"/>
      <c r="H965" s="7"/>
      <c r="I965" s="6"/>
      <c r="J965" s="8"/>
      <c r="K965" s="8"/>
    </row>
    <row r="966" spans="6:11" ht="14.25" customHeight="1" x14ac:dyDescent="0.2">
      <c r="F966" s="6"/>
      <c r="G966" s="6"/>
      <c r="H966" s="7"/>
      <c r="I966" s="6"/>
      <c r="J966" s="8"/>
      <c r="K966" s="8"/>
    </row>
    <row r="967" spans="6:11" ht="14.25" customHeight="1" x14ac:dyDescent="0.2">
      <c r="F967" s="6"/>
      <c r="G967" s="6"/>
      <c r="H967" s="7"/>
      <c r="I967" s="6"/>
      <c r="J967" s="8"/>
      <c r="K967" s="8"/>
    </row>
    <row r="968" spans="6:11" ht="14.25" customHeight="1" x14ac:dyDescent="0.2">
      <c r="F968" s="6"/>
      <c r="G968" s="6"/>
      <c r="H968" s="7"/>
      <c r="I968" s="6"/>
      <c r="J968" s="8"/>
      <c r="K968" s="8"/>
    </row>
    <row r="969" spans="6:11" ht="14.25" customHeight="1" x14ac:dyDescent="0.2">
      <c r="F969" s="6"/>
      <c r="G969" s="6"/>
      <c r="H969" s="7"/>
      <c r="I969" s="6"/>
      <c r="J969" s="8"/>
      <c r="K969" s="8"/>
    </row>
    <row r="970" spans="6:11" ht="14.25" customHeight="1" x14ac:dyDescent="0.2">
      <c r="F970" s="6"/>
      <c r="G970" s="6"/>
      <c r="H970" s="7"/>
      <c r="I970" s="6"/>
      <c r="J970" s="8"/>
      <c r="K970" s="8"/>
    </row>
    <row r="971" spans="6:11" ht="14.25" customHeight="1" x14ac:dyDescent="0.2">
      <c r="F971" s="6"/>
      <c r="G971" s="6"/>
      <c r="H971" s="7"/>
      <c r="I971" s="6"/>
      <c r="J971" s="8"/>
      <c r="K971" s="8"/>
    </row>
    <row r="972" spans="6:11" ht="14.25" customHeight="1" x14ac:dyDescent="0.2">
      <c r="F972" s="6"/>
      <c r="G972" s="6"/>
      <c r="H972" s="7"/>
      <c r="I972" s="6"/>
      <c r="J972" s="8"/>
      <c r="K972" s="8"/>
    </row>
    <row r="973" spans="6:11" ht="14.25" customHeight="1" x14ac:dyDescent="0.2">
      <c r="F973" s="6"/>
      <c r="G973" s="6"/>
      <c r="H973" s="7"/>
      <c r="I973" s="6"/>
      <c r="J973" s="8"/>
      <c r="K973" s="8"/>
    </row>
    <row r="974" spans="6:11" ht="14.25" customHeight="1" x14ac:dyDescent="0.2">
      <c r="F974" s="6"/>
      <c r="G974" s="6"/>
      <c r="H974" s="7"/>
      <c r="I974" s="6"/>
      <c r="J974" s="8"/>
      <c r="K974" s="8"/>
    </row>
    <row r="975" spans="6:11" ht="14.25" customHeight="1" x14ac:dyDescent="0.2">
      <c r="F975" s="6"/>
      <c r="G975" s="6"/>
      <c r="H975" s="7"/>
      <c r="I975" s="6"/>
      <c r="J975" s="8"/>
      <c r="K975" s="8"/>
    </row>
    <row r="976" spans="6:11" ht="14.25" customHeight="1" x14ac:dyDescent="0.2">
      <c r="F976" s="6"/>
      <c r="G976" s="6"/>
      <c r="H976" s="7"/>
      <c r="I976" s="6"/>
      <c r="J976" s="8"/>
      <c r="K976" s="8"/>
    </row>
    <row r="977" spans="6:11" ht="14.25" customHeight="1" x14ac:dyDescent="0.2">
      <c r="F977" s="6"/>
      <c r="G977" s="6"/>
      <c r="H977" s="7"/>
      <c r="I977" s="6"/>
      <c r="J977" s="8"/>
      <c r="K977" s="8"/>
    </row>
    <row r="978" spans="6:11" ht="14.25" customHeight="1" x14ac:dyDescent="0.2">
      <c r="F978" s="6"/>
      <c r="G978" s="6"/>
      <c r="H978" s="7"/>
      <c r="I978" s="6"/>
      <c r="J978" s="8"/>
      <c r="K978" s="8"/>
    </row>
    <row r="979" spans="6:11" ht="14.25" customHeight="1" x14ac:dyDescent="0.2">
      <c r="F979" s="6"/>
      <c r="G979" s="6"/>
      <c r="H979" s="7"/>
      <c r="I979" s="6"/>
      <c r="J979" s="8"/>
      <c r="K979" s="8"/>
    </row>
    <row r="980" spans="6:11" ht="14.25" customHeight="1" x14ac:dyDescent="0.2">
      <c r="F980" s="6"/>
      <c r="G980" s="6"/>
      <c r="H980" s="7"/>
      <c r="I980" s="6"/>
      <c r="J980" s="8"/>
      <c r="K980" s="8"/>
    </row>
    <row r="981" spans="6:11" ht="14.25" customHeight="1" x14ac:dyDescent="0.2">
      <c r="F981" s="6"/>
      <c r="G981" s="6"/>
      <c r="H981" s="7"/>
      <c r="I981" s="6"/>
      <c r="J981" s="8"/>
      <c r="K981" s="8"/>
    </row>
    <row r="982" spans="6:11" ht="14.25" customHeight="1" x14ac:dyDescent="0.2">
      <c r="F982" s="6"/>
      <c r="G982" s="6"/>
      <c r="H982" s="7"/>
      <c r="I982" s="6"/>
      <c r="J982" s="8"/>
      <c r="K982" s="8"/>
    </row>
    <row r="983" spans="6:11" ht="14.25" customHeight="1" x14ac:dyDescent="0.2">
      <c r="F983" s="6"/>
      <c r="G983" s="6"/>
      <c r="H983" s="7"/>
      <c r="I983" s="6"/>
      <c r="J983" s="8"/>
      <c r="K983" s="8"/>
    </row>
    <row r="984" spans="6:11" ht="14.25" customHeight="1" x14ac:dyDescent="0.2">
      <c r="F984" s="6"/>
      <c r="G984" s="6"/>
      <c r="H984" s="7"/>
      <c r="I984" s="6"/>
      <c r="J984" s="8"/>
      <c r="K984" s="8"/>
    </row>
    <row r="985" spans="6:11" ht="14.25" customHeight="1" x14ac:dyDescent="0.2">
      <c r="F985" s="6"/>
      <c r="G985" s="6"/>
      <c r="H985" s="7"/>
      <c r="I985" s="6"/>
      <c r="J985" s="8"/>
      <c r="K985" s="8"/>
    </row>
    <row r="986" spans="6:11" ht="14.25" customHeight="1" x14ac:dyDescent="0.2">
      <c r="F986" s="6"/>
      <c r="G986" s="6"/>
      <c r="H986" s="7"/>
      <c r="I986" s="6"/>
      <c r="J986" s="8"/>
      <c r="K986" s="8"/>
    </row>
    <row r="987" spans="6:11" ht="14.25" customHeight="1" x14ac:dyDescent="0.2">
      <c r="F987" s="6"/>
      <c r="G987" s="6"/>
      <c r="H987" s="7"/>
      <c r="I987" s="6"/>
      <c r="J987" s="8"/>
      <c r="K987" s="8"/>
    </row>
    <row r="988" spans="6:11" ht="14.25" customHeight="1" x14ac:dyDescent="0.2">
      <c r="F988" s="6"/>
      <c r="G988" s="6"/>
      <c r="H988" s="7"/>
      <c r="I988" s="6"/>
      <c r="J988" s="8"/>
      <c r="K988" s="8"/>
    </row>
    <row r="989" spans="6:11" ht="14.25" customHeight="1" x14ac:dyDescent="0.2">
      <c r="F989" s="6"/>
      <c r="G989" s="6"/>
      <c r="H989" s="7"/>
      <c r="I989" s="6"/>
      <c r="J989" s="8"/>
      <c r="K989" s="8"/>
    </row>
    <row r="990" spans="6:11" ht="14.25" customHeight="1" x14ac:dyDescent="0.2">
      <c r="F990" s="6"/>
      <c r="G990" s="6"/>
      <c r="H990" s="7"/>
      <c r="I990" s="6"/>
      <c r="J990" s="8"/>
      <c r="K990" s="8"/>
    </row>
    <row r="991" spans="6:11" ht="14.25" customHeight="1" x14ac:dyDescent="0.2">
      <c r="F991" s="6"/>
      <c r="G991" s="6"/>
      <c r="H991" s="7"/>
      <c r="I991" s="6"/>
      <c r="J991" s="8"/>
      <c r="K991" s="8"/>
    </row>
    <row r="992" spans="6:11" ht="14.25" customHeight="1" x14ac:dyDescent="0.2">
      <c r="F992" s="6"/>
      <c r="G992" s="6"/>
      <c r="H992" s="7"/>
      <c r="I992" s="6"/>
      <c r="J992" s="8"/>
      <c r="K992" s="8"/>
    </row>
    <row r="993" spans="6:11" ht="14.25" customHeight="1" x14ac:dyDescent="0.2">
      <c r="F993" s="6"/>
      <c r="G993" s="6"/>
      <c r="H993" s="7"/>
      <c r="I993" s="6"/>
      <c r="J993" s="8"/>
      <c r="K993" s="8"/>
    </row>
    <row r="994" spans="6:11" ht="14.25" customHeight="1" x14ac:dyDescent="0.2">
      <c r="F994" s="6"/>
      <c r="G994" s="6"/>
      <c r="H994" s="7"/>
      <c r="I994" s="6"/>
      <c r="J994" s="8"/>
      <c r="K994" s="8"/>
    </row>
    <row r="995" spans="6:11" ht="14.25" customHeight="1" x14ac:dyDescent="0.2">
      <c r="F995" s="6"/>
      <c r="G995" s="6"/>
      <c r="H995" s="7"/>
      <c r="I995" s="6"/>
      <c r="J995" s="8"/>
      <c r="K995" s="8"/>
    </row>
    <row r="996" spans="6:11" ht="14.25" customHeight="1" x14ac:dyDescent="0.2">
      <c r="F996" s="6"/>
      <c r="G996" s="6"/>
      <c r="H996" s="7"/>
      <c r="I996" s="6"/>
      <c r="J996" s="8"/>
      <c r="K996" s="8"/>
    </row>
    <row r="997" spans="6:11" ht="14.25" customHeight="1" x14ac:dyDescent="0.2">
      <c r="F997" s="6"/>
      <c r="G997" s="6"/>
      <c r="H997" s="7"/>
      <c r="I997" s="6"/>
      <c r="J997" s="8"/>
      <c r="K997" s="8"/>
    </row>
    <row r="998" spans="6:11" ht="14.25" customHeight="1" x14ac:dyDescent="0.2">
      <c r="F998" s="6"/>
      <c r="G998" s="6"/>
      <c r="H998" s="7"/>
      <c r="I998" s="6"/>
      <c r="J998" s="8"/>
      <c r="K998" s="8"/>
    </row>
    <row r="999" spans="6:11" ht="14.25" customHeight="1" x14ac:dyDescent="0.2">
      <c r="F999" s="6"/>
      <c r="G999" s="6"/>
      <c r="H999" s="7"/>
      <c r="I999" s="6"/>
      <c r="J999" s="8"/>
      <c r="K999" s="8"/>
    </row>
    <row r="1000" spans="6:11" ht="14.25" customHeight="1" x14ac:dyDescent="0.2">
      <c r="F1000" s="6"/>
      <c r="G1000" s="6"/>
      <c r="H1000" s="7"/>
      <c r="I1000" s="6"/>
      <c r="J1000" s="8"/>
      <c r="K1000" s="8"/>
    </row>
    <row r="1001" spans="6:11" ht="14.25" customHeight="1" x14ac:dyDescent="0.2">
      <c r="F1001" s="6"/>
      <c r="G1001" s="6"/>
      <c r="H1001" s="7"/>
      <c r="I1001" s="6"/>
      <c r="J1001" s="8"/>
      <c r="K1001" s="8"/>
    </row>
    <row r="1002" spans="6:11" ht="14.25" customHeight="1" x14ac:dyDescent="0.2">
      <c r="F1002" s="6"/>
      <c r="G1002" s="6"/>
      <c r="H1002" s="7"/>
      <c r="I1002" s="6"/>
      <c r="J1002" s="8"/>
      <c r="K1002" s="8"/>
    </row>
    <row r="1003" spans="6:11" ht="14.25" customHeight="1" x14ac:dyDescent="0.2">
      <c r="F1003" s="6"/>
      <c r="G1003" s="6"/>
      <c r="H1003" s="7"/>
      <c r="I1003" s="6"/>
      <c r="J1003" s="8"/>
      <c r="K1003" s="8"/>
    </row>
  </sheetData>
  <mergeCells count="5">
    <mergeCell ref="A8:G8"/>
    <mergeCell ref="J8:J9"/>
    <mergeCell ref="L8:M8"/>
    <mergeCell ref="O8:O9"/>
    <mergeCell ref="P8:P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OPTIMA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ALIMA</dc:creator>
  <cp:lastModifiedBy>Jessica Millen</cp:lastModifiedBy>
  <dcterms:created xsi:type="dcterms:W3CDTF">2013-08-19T14:29:32Z</dcterms:created>
  <dcterms:modified xsi:type="dcterms:W3CDTF">2024-03-14T17:05:36Z</dcterms:modified>
</cp:coreProperties>
</file>