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6024"/>
  <workbookPr filterPrivacy="1" autoCompressPictures="0"/>
  <bookViews>
    <workbookView xWindow="240" yWindow="40" windowWidth="22160" windowHeight="15060"/>
  </bookViews>
  <sheets>
    <sheet name="Option 1" sheetId="1" r:id="rId1"/>
    <sheet name="Option 2" sheetId="5" r:id="rId2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23" i="5" l="1"/>
  <c r="E19" i="5"/>
  <c r="E24" i="5"/>
  <c r="E22" i="5"/>
  <c r="E21" i="5"/>
  <c r="E20" i="5"/>
  <c r="E18" i="5"/>
  <c r="E17" i="5"/>
  <c r="E16" i="5"/>
  <c r="E16" i="1"/>
  <c r="E17" i="1"/>
  <c r="E18" i="1"/>
  <c r="E19" i="1"/>
  <c r="E20" i="1"/>
  <c r="E21" i="1"/>
  <c r="E22" i="1"/>
  <c r="E23" i="1"/>
  <c r="E25" i="5"/>
</calcChain>
</file>

<file path=xl/sharedStrings.xml><?xml version="1.0" encoding="utf-8"?>
<sst xmlns="http://schemas.openxmlformats.org/spreadsheetml/2006/main" count="144" uniqueCount="72">
  <si>
    <t xml:space="preserve">Sunday, 12th </t>
  </si>
  <si>
    <t>Monday, 13th</t>
  </si>
  <si>
    <t>Travel Plans</t>
  </si>
  <si>
    <t>Morning</t>
  </si>
  <si>
    <t>Afternoon</t>
  </si>
  <si>
    <t>Tuesday 14th</t>
  </si>
  <si>
    <t>Wednesday 15th</t>
  </si>
  <si>
    <t>Thursday 16th</t>
  </si>
  <si>
    <t>Friday, 17th</t>
  </si>
  <si>
    <t>Saturday, 18th</t>
  </si>
  <si>
    <t>Sunday 19th</t>
  </si>
  <si>
    <t>Monday, 20th</t>
  </si>
  <si>
    <t>Tuesday, 21st</t>
  </si>
  <si>
    <t>Wednesday 22nd</t>
  </si>
  <si>
    <t>Thursday 23rd</t>
  </si>
  <si>
    <t>Friday, 24th</t>
  </si>
  <si>
    <t>Saturday, 25th</t>
  </si>
  <si>
    <t>Warren: SA-LDA: 1pm      Scott: BRU-LDA: 6:25pm</t>
  </si>
  <si>
    <t>Travel Plans/ Location</t>
  </si>
  <si>
    <t>Luanda Welcome and reception</t>
  </si>
  <si>
    <t>LDA-HBO:6am (Flying)</t>
  </si>
  <si>
    <t>Meeting with MENTOR CD, Medical, Program, Admin/Fin &amp; Log Coordinator</t>
  </si>
  <si>
    <t>Meeting With DPS Director/NTD Huambo Coordinator</t>
  </si>
  <si>
    <t>Huambo</t>
  </si>
  <si>
    <t>Presdentation of Mapping Results/Lauching of MDA campaign in Huambo</t>
  </si>
  <si>
    <t>Review of MENTOR Proceedures</t>
  </si>
  <si>
    <t>Official Lauching of National MDA Campaign in LDA (NTD National Program Activity)</t>
  </si>
  <si>
    <t>LDA</t>
  </si>
  <si>
    <t>Meeting With Directress of Public Health/WHO/Director of Diseases control Department/Coordinator of NTD Program</t>
  </si>
  <si>
    <t>Meeting with MENTOR CD, NTD Coordinator: Program Review and updates</t>
  </si>
  <si>
    <t>Meeting with Pedro Van-Dunen/WHO: Coordination of NTD Activities</t>
  </si>
  <si>
    <t>Travel</t>
  </si>
  <si>
    <t>Debriefing of visit with Scott/Warren/MENTOR CD/NTD Coordinator</t>
  </si>
  <si>
    <t>LDA-UIG: 8am (car)</t>
  </si>
  <si>
    <t>Uige</t>
  </si>
  <si>
    <t>Program Review with Program Manager/NTD Coordinator</t>
  </si>
  <si>
    <t>Uige-LDA (Car Afternoon)</t>
  </si>
  <si>
    <t>Presentation of Mapping Results/Lauching of MDA campaign in Uige</t>
  </si>
  <si>
    <t>Trip Back to Luanda</t>
  </si>
  <si>
    <t>HBO-LDA: 6am (Flying or alternatively by car)          Scott: LDA-LIS 9:45pm</t>
  </si>
  <si>
    <t>Warren: LDA-?</t>
  </si>
  <si>
    <t>NTD Workshop - LDA</t>
  </si>
  <si>
    <t>Hotel LDA</t>
  </si>
  <si>
    <t>Hotel HBO</t>
  </si>
  <si>
    <t>Hotel Uige</t>
  </si>
  <si>
    <t>Flight LDA-HBO-LDA</t>
  </si>
  <si>
    <t>Meal Cost in LDA (aprox)</t>
  </si>
  <si>
    <t>Unit Cost</t>
  </si>
  <si>
    <t>Meal Cost in HBO (aprox)</t>
  </si>
  <si>
    <t>Meal Cost in UIG (aprox)</t>
  </si>
  <si>
    <t>Option 1 - Aproximate costs/Budget (per person)</t>
  </si>
  <si>
    <t># of Units in this Plan</t>
  </si>
  <si>
    <t>Total</t>
  </si>
  <si>
    <t>MDA Training and Planning</t>
  </si>
  <si>
    <t>MDA Training and Planing</t>
  </si>
  <si>
    <t>HBO-LDA: 6am (Flying or alternatively by car)</t>
  </si>
  <si>
    <t xml:space="preserve"> Scott: LDA-LIS 9:45pm</t>
  </si>
  <si>
    <t>LDA-MBC: 8am (car)</t>
  </si>
  <si>
    <t>MBC</t>
  </si>
  <si>
    <t>MDA Training and Planning/Program review with Project manager in MBC</t>
  </si>
  <si>
    <t>MBC - Uige (6am)</t>
  </si>
  <si>
    <t>MDA Training and Planning/Program review with Project manager in Uige</t>
  </si>
  <si>
    <t>Presentation of Mapping Results/Lauching of MDA campaign in MBC</t>
  </si>
  <si>
    <t>Presentation of Mapping Results/Lauching of MDA campaign in Huambo</t>
  </si>
  <si>
    <t>Field Visit of MDA training of teachers/MDA in schools/Supervision</t>
  </si>
  <si>
    <t>Uige - LDA/Warren: LDA-?</t>
  </si>
  <si>
    <t>Travel Uige-LDA</t>
  </si>
  <si>
    <t>Debriefing of visit with Warren/MENTOR CD/NTD Coordinator</t>
  </si>
  <si>
    <t>Hotel MBC</t>
  </si>
  <si>
    <t>Meal Cost in MBC (aprox)</t>
  </si>
  <si>
    <t>Option 2 - No NTD Program Activities included (more realistic)</t>
  </si>
  <si>
    <t>Option 1 - All NTD Program activities included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</si>
</sst>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\ [$USD]_-;\-* #,##0\ [$USD]_-;_-* &quot;-&quot;\ [$USD]_-;_-@_-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1" tint="0.249977111117893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0" xfId="0" applyBorder="1"/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3" borderId="4" xfId="0" applyFont="1" applyFill="1" applyBorder="1" applyAlignment="1">
      <alignment vertical="center"/>
    </xf>
    <xf numFmtId="0" fontId="1" fillId="0" borderId="16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/>
    </xf>
    <xf numFmtId="0" fontId="2" fillId="0" borderId="2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left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/>
    </xf>
    <xf numFmtId="0" fontId="0" fillId="2" borderId="4" xfId="0" applyFill="1" applyBorder="1" applyAlignment="1">
      <alignment vertical="center"/>
    </xf>
    <xf numFmtId="0" fontId="0" fillId="2" borderId="5" xfId="0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/>
    </xf>
    <xf numFmtId="0" fontId="0" fillId="0" borderId="2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5" xfId="0" applyBorder="1" applyAlignment="1">
      <alignment horizontal="center"/>
    </xf>
    <xf numFmtId="164" fontId="0" fillId="0" borderId="15" xfId="0" applyNumberFormat="1" applyBorder="1" applyAlignment="1">
      <alignment horizontal="center"/>
    </xf>
    <xf numFmtId="164" fontId="0" fillId="0" borderId="4" xfId="0" applyNumberFormat="1" applyBorder="1" applyAlignment="1">
      <alignment horizontal="center"/>
    </xf>
    <xf numFmtId="164" fontId="0" fillId="0" borderId="5" xfId="0" applyNumberFormat="1" applyBorder="1" applyAlignment="1">
      <alignment horizontal="center"/>
    </xf>
    <xf numFmtId="164" fontId="0" fillId="0" borderId="14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/>
    </xf>
    <xf numFmtId="0" fontId="0" fillId="0" borderId="12" xfId="0" applyFont="1" applyBorder="1" applyAlignment="1">
      <alignment horizontal="left"/>
    </xf>
    <xf numFmtId="0" fontId="0" fillId="0" borderId="13" xfId="0" applyFont="1" applyBorder="1" applyAlignment="1">
      <alignment horizontal="left"/>
    </xf>
    <xf numFmtId="0" fontId="2" fillId="4" borderId="21" xfId="0" applyFont="1" applyFill="1" applyBorder="1" applyAlignment="1">
      <alignment horizontal="center"/>
    </xf>
    <xf numFmtId="0" fontId="2" fillId="4" borderId="22" xfId="0" applyFont="1" applyFill="1" applyBorder="1" applyAlignment="1">
      <alignment horizontal="center"/>
    </xf>
    <xf numFmtId="0" fontId="2" fillId="4" borderId="23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left" vertical="center"/>
    </xf>
    <xf numFmtId="0" fontId="0" fillId="0" borderId="7" xfId="0" applyFont="1" applyFill="1" applyBorder="1" applyAlignment="1">
      <alignment horizontal="left" vertical="center"/>
    </xf>
    <xf numFmtId="0" fontId="0" fillId="0" borderId="8" xfId="0" applyFont="1" applyBorder="1" applyAlignment="1">
      <alignment horizontal="left"/>
    </xf>
    <xf numFmtId="0" fontId="0" fillId="0" borderId="9" xfId="0" applyFont="1" applyBorder="1" applyAlignment="1">
      <alignment horizontal="left"/>
    </xf>
    <xf numFmtId="0" fontId="0" fillId="0" borderId="8" xfId="0" applyFont="1" applyFill="1" applyBorder="1" applyAlignment="1">
      <alignment horizontal="left" vertical="center"/>
    </xf>
    <xf numFmtId="0" fontId="0" fillId="0" borderId="9" xfId="0" applyFont="1" applyFill="1" applyBorder="1" applyAlignment="1">
      <alignment horizontal="left" vertical="center"/>
    </xf>
    <xf numFmtId="0" fontId="0" fillId="0" borderId="12" xfId="0" applyBorder="1" applyAlignment="1">
      <alignment horizontal="left"/>
    </xf>
    <xf numFmtId="0" fontId="0" fillId="0" borderId="8" xfId="0" applyFill="1" applyBorder="1" applyAlignment="1">
      <alignment horizontal="left" vertical="center"/>
    </xf>
    <xf numFmtId="0" fontId="0" fillId="0" borderId="10" xfId="0" applyFont="1" applyBorder="1" applyAlignment="1">
      <alignment horizontal="left"/>
    </xf>
    <xf numFmtId="0" fontId="0" fillId="0" borderId="11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2:H23"/>
  <sheetViews>
    <sheetView tabSelected="1" zoomScale="80" zoomScaleNormal="80" zoomScalePageLayoutView="80" workbookViewId="0">
      <selection activeCell="K7" sqref="K7"/>
    </sheetView>
  </sheetViews>
  <sheetFormatPr baseColWidth="10" defaultColWidth="8.83203125" defaultRowHeight="14" x14ac:dyDescent="0"/>
  <cols>
    <col min="1" max="1" width="11.5" bestFit="1" customWidth="1"/>
    <col min="2" max="8" width="25.6640625" customWidth="1"/>
    <col min="9" max="9" width="15.6640625" customWidth="1"/>
  </cols>
  <sheetData>
    <row r="2" spans="1:8" ht="18">
      <c r="A2" s="51" t="s">
        <v>71</v>
      </c>
      <c r="B2" s="51"/>
      <c r="C2" s="51"/>
      <c r="D2" s="51"/>
      <c r="E2" s="51"/>
      <c r="F2" s="51"/>
      <c r="G2" s="51"/>
      <c r="H2" s="51"/>
    </row>
    <row r="3" spans="1:8" ht="15" thickBot="1"/>
    <row r="4" spans="1:8" ht="15" thickBot="1">
      <c r="A4" s="1"/>
      <c r="B4" s="15" t="s">
        <v>0</v>
      </c>
      <c r="C4" s="6" t="s">
        <v>1</v>
      </c>
      <c r="D4" s="4" t="s">
        <v>5</v>
      </c>
      <c r="E4" s="6" t="s">
        <v>6</v>
      </c>
      <c r="F4" s="4" t="s">
        <v>7</v>
      </c>
      <c r="G4" s="6" t="s">
        <v>8</v>
      </c>
      <c r="H4" s="15" t="s">
        <v>9</v>
      </c>
    </row>
    <row r="5" spans="1:8" ht="41.25" customHeight="1">
      <c r="A5" s="27" t="s">
        <v>18</v>
      </c>
      <c r="B5" s="16" t="s">
        <v>17</v>
      </c>
      <c r="C5" s="28" t="s">
        <v>27</v>
      </c>
      <c r="D5" s="29" t="s">
        <v>27</v>
      </c>
      <c r="E5" s="30" t="s">
        <v>27</v>
      </c>
      <c r="F5" s="29" t="s">
        <v>20</v>
      </c>
      <c r="G5" s="30" t="s">
        <v>23</v>
      </c>
      <c r="H5" s="21" t="s">
        <v>39</v>
      </c>
    </row>
    <row r="6" spans="1:8" ht="70.5" customHeight="1">
      <c r="A6" s="2" t="s">
        <v>3</v>
      </c>
      <c r="B6" s="5"/>
      <c r="C6" s="23" t="s">
        <v>28</v>
      </c>
      <c r="D6" s="11" t="s">
        <v>30</v>
      </c>
      <c r="E6" s="7" t="s">
        <v>26</v>
      </c>
      <c r="F6" s="11" t="s">
        <v>22</v>
      </c>
      <c r="G6" s="7" t="s">
        <v>24</v>
      </c>
      <c r="H6" s="22" t="s">
        <v>31</v>
      </c>
    </row>
    <row r="7" spans="1:8" ht="58.5" customHeight="1" thickBot="1">
      <c r="A7" s="2" t="s">
        <v>4</v>
      </c>
      <c r="B7" s="17" t="s">
        <v>19</v>
      </c>
      <c r="C7" s="23" t="s">
        <v>29</v>
      </c>
      <c r="D7" s="11" t="s">
        <v>29</v>
      </c>
      <c r="E7" s="7" t="s">
        <v>29</v>
      </c>
      <c r="F7" s="11" t="s">
        <v>21</v>
      </c>
      <c r="G7" s="10" t="s">
        <v>25</v>
      </c>
      <c r="H7" s="17" t="s">
        <v>32</v>
      </c>
    </row>
    <row r="8" spans="1:8" ht="15" thickBot="1">
      <c r="A8" s="2"/>
      <c r="B8" s="15" t="s">
        <v>10</v>
      </c>
      <c r="C8" s="24" t="s">
        <v>11</v>
      </c>
      <c r="D8" s="4" t="s">
        <v>12</v>
      </c>
      <c r="E8" s="6" t="s">
        <v>13</v>
      </c>
      <c r="F8" s="4" t="s">
        <v>14</v>
      </c>
      <c r="G8" s="6" t="s">
        <v>15</v>
      </c>
      <c r="H8" s="15" t="s">
        <v>16</v>
      </c>
    </row>
    <row r="9" spans="1:8" ht="19.5" customHeight="1">
      <c r="A9" s="31" t="s">
        <v>2</v>
      </c>
      <c r="B9" s="18" t="s">
        <v>33</v>
      </c>
      <c r="C9" s="32" t="s">
        <v>36</v>
      </c>
      <c r="D9" s="18" t="s">
        <v>27</v>
      </c>
      <c r="E9" s="33" t="s">
        <v>27</v>
      </c>
      <c r="F9" s="18" t="s">
        <v>27</v>
      </c>
      <c r="G9" s="33" t="s">
        <v>40</v>
      </c>
      <c r="H9" s="48"/>
    </row>
    <row r="10" spans="1:8" ht="62.25" customHeight="1">
      <c r="A10" s="2" t="s">
        <v>3</v>
      </c>
      <c r="B10" s="19" t="s">
        <v>31</v>
      </c>
      <c r="C10" s="23" t="s">
        <v>37</v>
      </c>
      <c r="D10" s="12" t="s">
        <v>41</v>
      </c>
      <c r="E10" s="9" t="s">
        <v>41</v>
      </c>
      <c r="F10" s="12" t="s">
        <v>41</v>
      </c>
      <c r="G10" s="9" t="s">
        <v>41</v>
      </c>
      <c r="H10" s="49"/>
    </row>
    <row r="11" spans="1:8" ht="74.25" customHeight="1" thickBot="1">
      <c r="A11" s="3" t="s">
        <v>4</v>
      </c>
      <c r="B11" s="20" t="s">
        <v>35</v>
      </c>
      <c r="C11" s="25" t="s">
        <v>38</v>
      </c>
      <c r="D11" s="13" t="s">
        <v>41</v>
      </c>
      <c r="E11" s="26" t="s">
        <v>41</v>
      </c>
      <c r="F11" s="13" t="s">
        <v>41</v>
      </c>
      <c r="G11" s="26" t="s">
        <v>41</v>
      </c>
      <c r="H11" s="50"/>
    </row>
    <row r="13" spans="1:8">
      <c r="A13" s="52" t="s">
        <v>50</v>
      </c>
      <c r="B13" s="52"/>
      <c r="C13" s="52"/>
      <c r="D13" s="52"/>
      <c r="E13" s="52"/>
      <c r="F13" s="52"/>
      <c r="G13" s="52"/>
      <c r="H13" s="52"/>
    </row>
    <row r="14" spans="1:8" ht="15" thickBot="1"/>
    <row r="15" spans="1:8" ht="15" thickBot="1">
      <c r="C15" s="37" t="s">
        <v>47</v>
      </c>
      <c r="D15" s="37" t="s">
        <v>51</v>
      </c>
      <c r="E15" s="37" t="s">
        <v>52</v>
      </c>
    </row>
    <row r="16" spans="1:8">
      <c r="A16" s="53" t="s">
        <v>42</v>
      </c>
      <c r="B16" s="54"/>
      <c r="C16" s="39">
        <v>150</v>
      </c>
      <c r="D16" s="38">
        <v>9</v>
      </c>
      <c r="E16" s="39">
        <f>D16*C16</f>
        <v>1350</v>
      </c>
    </row>
    <row r="17" spans="1:5">
      <c r="A17" s="55" t="s">
        <v>43</v>
      </c>
      <c r="B17" s="56"/>
      <c r="C17" s="40">
        <v>130</v>
      </c>
      <c r="D17" s="35">
        <v>2</v>
      </c>
      <c r="E17" s="40">
        <f>D17*C17</f>
        <v>260</v>
      </c>
    </row>
    <row r="18" spans="1:5">
      <c r="A18" s="57" t="s">
        <v>44</v>
      </c>
      <c r="B18" s="58"/>
      <c r="C18" s="40">
        <v>130</v>
      </c>
      <c r="D18" s="35">
        <v>1</v>
      </c>
      <c r="E18" s="40">
        <f t="shared" ref="E18:E21" si="0">D18*C18</f>
        <v>130</v>
      </c>
    </row>
    <row r="19" spans="1:5">
      <c r="A19" s="55" t="s">
        <v>45</v>
      </c>
      <c r="B19" s="56"/>
      <c r="C19" s="40">
        <v>170</v>
      </c>
      <c r="D19" s="35">
        <v>1</v>
      </c>
      <c r="E19" s="40">
        <f t="shared" si="0"/>
        <v>170</v>
      </c>
    </row>
    <row r="20" spans="1:5">
      <c r="A20" s="55" t="s">
        <v>46</v>
      </c>
      <c r="B20" s="56"/>
      <c r="C20" s="40">
        <v>30</v>
      </c>
      <c r="D20" s="35">
        <v>11</v>
      </c>
      <c r="E20" s="40">
        <f t="shared" si="0"/>
        <v>330</v>
      </c>
    </row>
    <row r="21" spans="1:5">
      <c r="A21" s="55" t="s">
        <v>48</v>
      </c>
      <c r="B21" s="56"/>
      <c r="C21" s="40">
        <v>20</v>
      </c>
      <c r="D21" s="35">
        <v>4</v>
      </c>
      <c r="E21" s="40">
        <f t="shared" si="0"/>
        <v>80</v>
      </c>
    </row>
    <row r="22" spans="1:5" ht="15" thickBot="1">
      <c r="A22" s="46" t="s">
        <v>49</v>
      </c>
      <c r="B22" s="47"/>
      <c r="C22" s="41">
        <v>15</v>
      </c>
      <c r="D22" s="36">
        <v>2</v>
      </c>
      <c r="E22" s="42">
        <f>D22*C22</f>
        <v>30</v>
      </c>
    </row>
    <row r="23" spans="1:5" ht="15" thickBot="1">
      <c r="C23" s="34"/>
      <c r="D23" s="37" t="s">
        <v>52</v>
      </c>
      <c r="E23" s="43">
        <f>SUM(E16:E22)</f>
        <v>2350</v>
      </c>
    </row>
  </sheetData>
  <mergeCells count="10">
    <mergeCell ref="A22:B22"/>
    <mergeCell ref="H9:H11"/>
    <mergeCell ref="A2:H2"/>
    <mergeCell ref="A13:H13"/>
    <mergeCell ref="A16:B16"/>
    <mergeCell ref="A17:B17"/>
    <mergeCell ref="A18:B18"/>
    <mergeCell ref="A19:B19"/>
    <mergeCell ref="A20:B20"/>
    <mergeCell ref="A21:B21"/>
  </mergeCells>
  <phoneticPr fontId="5" type="noConversion"/>
  <pageMargins left="0.70000000000000007" right="0.70000000000000007" top="0.75000000000000011" bottom="0.75000000000000011" header="0.30000000000000004" footer="0.30000000000000004"/>
  <pageSetup scale="60" orientation="landscape"/>
  <extLst>
    <ext xmlns:mx="http://schemas.microsoft.com/office/mac/excel/2008/main" uri="{64002731-A6B0-56B0-2670-7721B7C09600}">
      <mx:PLV Mode="0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2:H25"/>
  <sheetViews>
    <sheetView zoomScale="80" zoomScaleNormal="80" zoomScalePageLayoutView="80" workbookViewId="0">
      <selection activeCell="A2" sqref="A2:H2"/>
    </sheetView>
  </sheetViews>
  <sheetFormatPr baseColWidth="10" defaultColWidth="8.83203125" defaultRowHeight="14" x14ac:dyDescent="0"/>
  <cols>
    <col min="1" max="1" width="11.5" bestFit="1" customWidth="1"/>
    <col min="2" max="8" width="25.6640625" customWidth="1"/>
    <col min="9" max="9" width="15.6640625" customWidth="1"/>
  </cols>
  <sheetData>
    <row r="2" spans="1:8" ht="18">
      <c r="A2" s="51" t="s">
        <v>70</v>
      </c>
      <c r="B2" s="51"/>
      <c r="C2" s="51"/>
      <c r="D2" s="51"/>
      <c r="E2" s="51"/>
      <c r="F2" s="51"/>
      <c r="G2" s="51"/>
      <c r="H2" s="51"/>
    </row>
    <row r="3" spans="1:8" ht="15" thickBot="1"/>
    <row r="4" spans="1:8" ht="15" thickBot="1">
      <c r="A4" s="1"/>
      <c r="B4" s="15" t="s">
        <v>0</v>
      </c>
      <c r="C4" s="6" t="s">
        <v>1</v>
      </c>
      <c r="D4" s="4" t="s">
        <v>5</v>
      </c>
      <c r="E4" s="6" t="s">
        <v>6</v>
      </c>
      <c r="F4" s="4" t="s">
        <v>7</v>
      </c>
      <c r="G4" s="6" t="s">
        <v>8</v>
      </c>
      <c r="H4" s="15" t="s">
        <v>9</v>
      </c>
    </row>
    <row r="5" spans="1:8" ht="41.25" customHeight="1">
      <c r="A5" s="27" t="s">
        <v>18</v>
      </c>
      <c r="B5" s="16" t="s">
        <v>17</v>
      </c>
      <c r="C5" s="29" t="s">
        <v>20</v>
      </c>
      <c r="D5" s="29" t="s">
        <v>23</v>
      </c>
      <c r="E5" s="30" t="s">
        <v>23</v>
      </c>
      <c r="F5" s="21" t="s">
        <v>55</v>
      </c>
      <c r="G5" s="30" t="s">
        <v>27</v>
      </c>
      <c r="H5" s="21" t="s">
        <v>56</v>
      </c>
    </row>
    <row r="6" spans="1:8" ht="70.5" customHeight="1">
      <c r="A6" s="2" t="s">
        <v>3</v>
      </c>
      <c r="B6" s="5"/>
      <c r="C6" s="11" t="s">
        <v>22</v>
      </c>
      <c r="D6" s="11" t="s">
        <v>63</v>
      </c>
      <c r="E6" s="7" t="s">
        <v>54</v>
      </c>
      <c r="F6" s="11" t="s">
        <v>28</v>
      </c>
      <c r="G6" s="11" t="s">
        <v>30</v>
      </c>
      <c r="H6" s="17" t="s">
        <v>32</v>
      </c>
    </row>
    <row r="7" spans="1:8" ht="58.5" customHeight="1" thickBot="1">
      <c r="A7" s="2" t="s">
        <v>4</v>
      </c>
      <c r="B7" s="17" t="s">
        <v>19</v>
      </c>
      <c r="C7" s="11" t="s">
        <v>21</v>
      </c>
      <c r="D7" s="14" t="s">
        <v>53</v>
      </c>
      <c r="E7" s="10" t="s">
        <v>25</v>
      </c>
      <c r="F7" s="44" t="s">
        <v>29</v>
      </c>
      <c r="G7" s="11" t="s">
        <v>29</v>
      </c>
      <c r="H7" s="17" t="s">
        <v>32</v>
      </c>
    </row>
    <row r="8" spans="1:8" ht="15" thickBot="1">
      <c r="A8" s="2"/>
      <c r="B8" s="15" t="s">
        <v>10</v>
      </c>
      <c r="C8" s="24" t="s">
        <v>11</v>
      </c>
      <c r="D8" s="4" t="s">
        <v>12</v>
      </c>
      <c r="E8" s="6" t="s">
        <v>13</v>
      </c>
      <c r="F8" s="4" t="s">
        <v>14</v>
      </c>
      <c r="G8" s="6" t="s">
        <v>15</v>
      </c>
      <c r="H8" s="15" t="s">
        <v>16</v>
      </c>
    </row>
    <row r="9" spans="1:8" ht="19.5" customHeight="1">
      <c r="A9" s="31" t="s">
        <v>2</v>
      </c>
      <c r="B9" s="18" t="s">
        <v>57</v>
      </c>
      <c r="C9" s="45" t="s">
        <v>58</v>
      </c>
      <c r="D9" s="18" t="s">
        <v>60</v>
      </c>
      <c r="E9" s="33" t="s">
        <v>34</v>
      </c>
      <c r="F9" s="18" t="s">
        <v>34</v>
      </c>
      <c r="G9" s="33" t="s">
        <v>65</v>
      </c>
      <c r="H9" s="48"/>
    </row>
    <row r="10" spans="1:8" ht="62.25" customHeight="1">
      <c r="A10" s="2" t="s">
        <v>3</v>
      </c>
      <c r="B10" s="19" t="s">
        <v>31</v>
      </c>
      <c r="C10" s="11" t="s">
        <v>62</v>
      </c>
      <c r="D10" s="12" t="s">
        <v>31</v>
      </c>
      <c r="E10" s="11" t="s">
        <v>62</v>
      </c>
      <c r="F10" s="11" t="s">
        <v>64</v>
      </c>
      <c r="G10" s="9" t="s">
        <v>66</v>
      </c>
      <c r="H10" s="49"/>
    </row>
    <row r="11" spans="1:8" ht="74.25" customHeight="1" thickBot="1">
      <c r="A11" s="3" t="s">
        <v>4</v>
      </c>
      <c r="B11" s="19" t="s">
        <v>31</v>
      </c>
      <c r="C11" s="44" t="s">
        <v>59</v>
      </c>
      <c r="D11" s="13" t="s">
        <v>31</v>
      </c>
      <c r="E11" s="44" t="s">
        <v>61</v>
      </c>
      <c r="F11" s="11" t="s">
        <v>64</v>
      </c>
      <c r="G11" s="8" t="s">
        <v>67</v>
      </c>
      <c r="H11" s="50"/>
    </row>
    <row r="13" spans="1:8">
      <c r="A13" s="52" t="s">
        <v>50</v>
      </c>
      <c r="B13" s="52"/>
      <c r="C13" s="52"/>
      <c r="D13" s="52"/>
      <c r="E13" s="52"/>
      <c r="F13" s="52"/>
      <c r="G13" s="52"/>
      <c r="H13" s="52"/>
    </row>
    <row r="14" spans="1:8" ht="15" thickBot="1"/>
    <row r="15" spans="1:8" ht="15" thickBot="1">
      <c r="C15" s="37" t="s">
        <v>47</v>
      </c>
      <c r="D15" s="37" t="s">
        <v>51</v>
      </c>
      <c r="E15" s="37" t="s">
        <v>52</v>
      </c>
    </row>
    <row r="16" spans="1:8">
      <c r="A16" s="53" t="s">
        <v>42</v>
      </c>
      <c r="B16" s="54"/>
      <c r="C16" s="39">
        <v>150</v>
      </c>
      <c r="D16" s="38">
        <v>4</v>
      </c>
      <c r="E16" s="39">
        <f>D16*C16</f>
        <v>600</v>
      </c>
    </row>
    <row r="17" spans="1:5">
      <c r="A17" s="55" t="s">
        <v>43</v>
      </c>
      <c r="B17" s="56"/>
      <c r="C17" s="40">
        <v>130</v>
      </c>
      <c r="D17" s="35">
        <v>3</v>
      </c>
      <c r="E17" s="40">
        <f>D17*C17</f>
        <v>390</v>
      </c>
    </row>
    <row r="18" spans="1:5">
      <c r="A18" s="57" t="s">
        <v>44</v>
      </c>
      <c r="B18" s="58"/>
      <c r="C18" s="40">
        <v>130</v>
      </c>
      <c r="D18" s="35">
        <v>3</v>
      </c>
      <c r="E18" s="40">
        <f t="shared" ref="E18:E23" si="0">D18*C18</f>
        <v>390</v>
      </c>
    </row>
    <row r="19" spans="1:5">
      <c r="A19" s="60" t="s">
        <v>68</v>
      </c>
      <c r="B19" s="58"/>
      <c r="C19" s="40">
        <v>130</v>
      </c>
      <c r="D19" s="35">
        <v>2</v>
      </c>
      <c r="E19" s="40">
        <f t="shared" si="0"/>
        <v>260</v>
      </c>
    </row>
    <row r="20" spans="1:5">
      <c r="A20" s="55" t="s">
        <v>45</v>
      </c>
      <c r="B20" s="56"/>
      <c r="C20" s="40">
        <v>170</v>
      </c>
      <c r="D20" s="35">
        <v>1</v>
      </c>
      <c r="E20" s="40">
        <f t="shared" si="0"/>
        <v>170</v>
      </c>
    </row>
    <row r="21" spans="1:5">
      <c r="A21" s="55" t="s">
        <v>46</v>
      </c>
      <c r="B21" s="56"/>
      <c r="C21" s="40">
        <v>30</v>
      </c>
      <c r="D21" s="35">
        <v>7</v>
      </c>
      <c r="E21" s="40">
        <f t="shared" si="0"/>
        <v>210</v>
      </c>
    </row>
    <row r="22" spans="1:5">
      <c r="A22" s="55" t="s">
        <v>48</v>
      </c>
      <c r="B22" s="56"/>
      <c r="C22" s="40">
        <v>20</v>
      </c>
      <c r="D22" s="35">
        <v>6</v>
      </c>
      <c r="E22" s="40">
        <f t="shared" si="0"/>
        <v>120</v>
      </c>
    </row>
    <row r="23" spans="1:5">
      <c r="A23" s="61" t="s">
        <v>49</v>
      </c>
      <c r="B23" s="62"/>
      <c r="C23" s="42">
        <v>15</v>
      </c>
      <c r="D23" s="36">
        <v>6</v>
      </c>
      <c r="E23" s="42">
        <f t="shared" si="0"/>
        <v>90</v>
      </c>
    </row>
    <row r="24" spans="1:5" ht="15" thickBot="1">
      <c r="A24" s="59" t="s">
        <v>69</v>
      </c>
      <c r="B24" s="47"/>
      <c r="C24" s="41">
        <v>15</v>
      </c>
      <c r="D24" s="36">
        <v>4</v>
      </c>
      <c r="E24" s="42">
        <f>D24*C24</f>
        <v>60</v>
      </c>
    </row>
    <row r="25" spans="1:5" ht="15" thickBot="1">
      <c r="C25" s="34"/>
      <c r="D25" s="37" t="s">
        <v>52</v>
      </c>
      <c r="E25" s="43">
        <f>SUM(E16:E24)</f>
        <v>2290</v>
      </c>
    </row>
  </sheetData>
  <mergeCells count="12">
    <mergeCell ref="A20:B20"/>
    <mergeCell ref="A21:B21"/>
    <mergeCell ref="A22:B22"/>
    <mergeCell ref="A24:B24"/>
    <mergeCell ref="A19:B19"/>
    <mergeCell ref="A23:B23"/>
    <mergeCell ref="A18:B18"/>
    <mergeCell ref="A2:H2"/>
    <mergeCell ref="H9:H11"/>
    <mergeCell ref="A13:H13"/>
    <mergeCell ref="A16:B16"/>
    <mergeCell ref="A17:B17"/>
  </mergeCells>
  <phoneticPr fontId="5" type="noConversion"/>
  <pageMargins left="0.70000000000000007" right="0.70000000000000007" top="0.75000000000000011" bottom="0.75000000000000011" header="0.30000000000000004" footer="0.30000000000000004"/>
  <pageSetup scale="60" orientation="landscape"/>
  <extLst>
    <ext xmlns:mx="http://schemas.microsoft.com/office/mac/excel/2008/main" uri="{64002731-A6B0-56B0-2670-7721B7C09600}">
      <mx:PLV Mode="0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Option 1</vt:lpstr>
      <vt:lpstr>Option 2</vt:lpstr>
    </vt:vector>
  </TitlesOfParts>
  <Manager/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2014-10-07T07:02:13Z</cp:lastPrinted>
  <dcterms:created xsi:type="dcterms:W3CDTF">2014-10-03T16:40:31Z</dcterms:created>
  <dcterms:modified xsi:type="dcterms:W3CDTF">2015-08-14T21:33:41Z</dcterms:modified>
</cp:coreProperties>
</file>